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20" windowWidth="9375" windowHeight="4215"/>
  </bookViews>
  <sheets>
    <sheet name="104學年度" sheetId="8" r:id="rId1"/>
  </sheets>
  <definedNames>
    <definedName name="_xlnm.Print_Area" localSheetId="0">'104學年度'!$A$1:$AH$75</definedName>
  </definedNames>
  <calcPr calcId="145621"/>
</workbook>
</file>

<file path=xl/calcChain.xml><?xml version="1.0" encoding="utf-8"?>
<calcChain xmlns="http://schemas.openxmlformats.org/spreadsheetml/2006/main">
  <c r="O11" i="8" l="1"/>
  <c r="L11" i="8"/>
  <c r="L61" i="8"/>
  <c r="G11" i="8"/>
  <c r="I50" i="8" l="1"/>
  <c r="H50" i="8"/>
  <c r="G50" i="8"/>
  <c r="F50" i="8"/>
  <c r="E50" i="8"/>
  <c r="D50" i="8"/>
  <c r="AG47" i="8"/>
  <c r="AG49" i="8" s="1"/>
  <c r="AF47" i="8"/>
  <c r="AE47" i="8"/>
  <c r="AD47" i="8"/>
  <c r="AD49" i="8" s="1"/>
  <c r="AC47" i="8"/>
  <c r="AB47" i="8"/>
  <c r="Y47" i="8"/>
  <c r="Y49" i="8" s="1"/>
  <c r="X47" i="8"/>
  <c r="X49" i="8" s="1"/>
  <c r="W47" i="8"/>
  <c r="W49" i="8" s="1"/>
  <c r="AH49" i="8" s="1"/>
  <c r="V47" i="8"/>
  <c r="U47" i="8"/>
  <c r="T47" i="8"/>
  <c r="Q47" i="8"/>
  <c r="Q49" i="8" s="1"/>
  <c r="P47" i="8"/>
  <c r="O47" i="8"/>
  <c r="N47" i="8"/>
  <c r="N49" i="8" s="1"/>
  <c r="M47" i="8"/>
  <c r="L47" i="8"/>
  <c r="I47" i="8"/>
  <c r="H47" i="8"/>
  <c r="G47" i="8"/>
  <c r="F47" i="8"/>
  <c r="E47" i="8"/>
  <c r="D47" i="8"/>
  <c r="AG14" i="8"/>
  <c r="AF14" i="8"/>
  <c r="AE14" i="8"/>
  <c r="AD14" i="8"/>
  <c r="AC14" i="8"/>
  <c r="AB14" i="8"/>
  <c r="Y14" i="8"/>
  <c r="X14" i="8"/>
  <c r="W14" i="8"/>
  <c r="V14" i="8"/>
  <c r="U14" i="8"/>
  <c r="T14" i="8"/>
  <c r="Q14" i="8"/>
  <c r="P14" i="8"/>
  <c r="O14" i="8"/>
  <c r="N14" i="8"/>
  <c r="M14" i="8"/>
  <c r="L14" i="8"/>
  <c r="I14" i="8"/>
  <c r="H14" i="8"/>
  <c r="G14" i="8"/>
  <c r="F14" i="8"/>
  <c r="E14" i="8"/>
  <c r="D14" i="8"/>
  <c r="AG30" i="8"/>
  <c r="AF30" i="8"/>
  <c r="AE30" i="8"/>
  <c r="AD30" i="8"/>
  <c r="AC30" i="8"/>
  <c r="AB30" i="8"/>
  <c r="Y30" i="8"/>
  <c r="X30" i="8"/>
  <c r="W30" i="8"/>
  <c r="V30" i="8"/>
  <c r="U30" i="8"/>
  <c r="T30" i="8"/>
  <c r="Q30" i="8"/>
  <c r="P30" i="8"/>
  <c r="O30" i="8"/>
  <c r="N30" i="8"/>
  <c r="M30" i="8"/>
  <c r="L30" i="8"/>
  <c r="I30" i="8"/>
  <c r="H30" i="8"/>
  <c r="G30" i="8"/>
  <c r="F30" i="8"/>
  <c r="E30" i="8"/>
  <c r="D30" i="8"/>
  <c r="AG19" i="8"/>
  <c r="AF19" i="8"/>
  <c r="AE19" i="8"/>
  <c r="AD19" i="8"/>
  <c r="AC19" i="8"/>
  <c r="AB19" i="8"/>
  <c r="Y19" i="8"/>
  <c r="X19" i="8"/>
  <c r="W19" i="8"/>
  <c r="V19" i="8"/>
  <c r="U19" i="8"/>
  <c r="T19" i="8"/>
  <c r="Q19" i="8"/>
  <c r="P19" i="8"/>
  <c r="O19" i="8"/>
  <c r="N19" i="8"/>
  <c r="M19" i="8"/>
  <c r="L19" i="8"/>
  <c r="I19" i="8"/>
  <c r="H19" i="8"/>
  <c r="G19" i="8"/>
  <c r="F19" i="8"/>
  <c r="E19" i="8"/>
  <c r="D19" i="8"/>
  <c r="AH19" i="8" l="1"/>
  <c r="AH14" i="8"/>
  <c r="Y70" i="8" l="1"/>
  <c r="X70" i="8"/>
  <c r="W70" i="8"/>
  <c r="V70" i="8"/>
  <c r="U70" i="8"/>
  <c r="T70" i="8"/>
  <c r="AG70" i="8" l="1"/>
  <c r="AF70" i="8"/>
  <c r="AE70" i="8"/>
  <c r="AD70" i="8"/>
  <c r="AC70" i="8"/>
  <c r="AB70" i="8"/>
  <c r="Q70" i="8"/>
  <c r="P70" i="8"/>
  <c r="O70" i="8"/>
  <c r="N70" i="8"/>
  <c r="M70" i="8"/>
  <c r="L70" i="8"/>
  <c r="I70" i="8"/>
  <c r="F70" i="8"/>
  <c r="AG61" i="8"/>
  <c r="AF61" i="8"/>
  <c r="AE61" i="8"/>
  <c r="AD61" i="8"/>
  <c r="AC61" i="8"/>
  <c r="AB61" i="8"/>
  <c r="Y61" i="8"/>
  <c r="X61" i="8"/>
  <c r="W61" i="8"/>
  <c r="V61" i="8"/>
  <c r="U61" i="8"/>
  <c r="T61" i="8"/>
  <c r="Q61" i="8"/>
  <c r="P61" i="8"/>
  <c r="O61" i="8"/>
  <c r="N61" i="8"/>
  <c r="M61" i="8"/>
  <c r="I61" i="8"/>
  <c r="F61" i="8"/>
  <c r="AH61" i="8" l="1"/>
  <c r="L50" i="8"/>
  <c r="O50" i="8"/>
  <c r="AE50" i="8"/>
  <c r="AF50" i="8"/>
  <c r="W50" i="8"/>
  <c r="AH48" i="8"/>
  <c r="AB50" i="8"/>
  <c r="AC50" i="8"/>
  <c r="M50" i="8"/>
  <c r="Y50" i="8"/>
  <c r="AH50" i="8" l="1"/>
  <c r="V11" i="8"/>
  <c r="F11" i="8"/>
  <c r="X11" i="8"/>
  <c r="X48" i="8"/>
  <c r="X50" i="8"/>
  <c r="AG11" i="8"/>
  <c r="AG48" i="8"/>
  <c r="AG50" i="8"/>
  <c r="Y11" i="8"/>
  <c r="AH11" i="8"/>
  <c r="T11" i="8"/>
  <c r="Q11" i="8"/>
  <c r="Q48" i="8"/>
  <c r="Q50" i="8"/>
  <c r="I11" i="8"/>
  <c r="N11" i="8"/>
  <c r="N48" i="8"/>
  <c r="N50" i="8"/>
  <c r="W11" i="8"/>
  <c r="AD11" i="8"/>
  <c r="AD48" i="8"/>
  <c r="AD50" i="8"/>
  <c r="U11" i="8"/>
</calcChain>
</file>

<file path=xl/sharedStrings.xml><?xml version="1.0" encoding="utf-8"?>
<sst xmlns="http://schemas.openxmlformats.org/spreadsheetml/2006/main" count="358" uniqueCount="230">
  <si>
    <t>上學期</t>
  </si>
  <si>
    <t>下學期</t>
  </si>
  <si>
    <t>學分</t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</si>
  <si>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</si>
  <si>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</si>
  <si>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三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</si>
  <si>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四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</si>
  <si>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</si>
  <si>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類別</t>
    <phoneticPr fontId="1" type="noConversion"/>
  </si>
  <si>
    <t>授課時數</t>
    <phoneticPr fontId="1" type="noConversion"/>
  </si>
  <si>
    <t>實習(驗)時數</t>
    <phoneticPr fontId="1" type="noConversion"/>
  </si>
  <si>
    <t>總計</t>
    <phoneticPr fontId="1" type="noConversion"/>
  </si>
  <si>
    <t>備註</t>
    <phoneticPr fontId="1" type="noConversion"/>
  </si>
  <si>
    <t>通識必修</t>
    <phoneticPr fontId="1" type="noConversion"/>
  </si>
  <si>
    <t>通識選修</t>
  </si>
  <si>
    <t>專業必修</t>
  </si>
  <si>
    <t>院訂必修</t>
    <phoneticPr fontId="1" type="noConversion"/>
  </si>
  <si>
    <t xml:space="preserve"> 專業選修</t>
    <phoneticPr fontId="1" type="noConversion"/>
  </si>
  <si>
    <t>必選</t>
    <phoneticPr fontId="1" type="noConversion"/>
  </si>
  <si>
    <t>選修</t>
    <phoneticPr fontId="1" type="noConversion"/>
  </si>
  <si>
    <t xml:space="preserve"> </t>
    <phoneticPr fontId="1" type="noConversion"/>
  </si>
  <si>
    <t>合      計</t>
  </si>
  <si>
    <t>合        計</t>
    <phoneticPr fontId="1" type="noConversion"/>
  </si>
  <si>
    <t>旅運經營管理學程</t>
    <phoneticPr fontId="1" type="noConversion"/>
  </si>
  <si>
    <t>服務學習教育</t>
    <phoneticPr fontId="1" type="noConversion"/>
  </si>
  <si>
    <t>邏輯思維與創意應用</t>
    <phoneticPr fontId="1" type="noConversion"/>
  </si>
  <si>
    <t>幸福學</t>
    <phoneticPr fontId="1" type="noConversion"/>
  </si>
  <si>
    <t>公民與社會</t>
    <phoneticPr fontId="1" type="noConversion"/>
  </si>
  <si>
    <t>歷史與文化</t>
    <phoneticPr fontId="1" type="noConversion"/>
  </si>
  <si>
    <t>休閒遊憩概論</t>
    <phoneticPr fontId="1" type="noConversion"/>
  </si>
  <si>
    <t>服務品質管理</t>
    <phoneticPr fontId="1" type="noConversion"/>
  </si>
  <si>
    <t>觀光學</t>
    <phoneticPr fontId="1" type="noConversion"/>
  </si>
  <si>
    <t>台灣觀光地理導論</t>
    <phoneticPr fontId="1" type="noConversion"/>
  </si>
  <si>
    <t>世界觀光地理導論</t>
    <phoneticPr fontId="1" type="noConversion"/>
  </si>
  <si>
    <t>觀光導覽解說訓練</t>
    <phoneticPr fontId="1" type="noConversion"/>
  </si>
  <si>
    <t>領隊與導遊實務</t>
    <phoneticPr fontId="1" type="noConversion"/>
  </si>
  <si>
    <t>觀光行銷</t>
    <phoneticPr fontId="1" type="noConversion"/>
  </si>
  <si>
    <t>兩岸觀光產業概論</t>
    <phoneticPr fontId="1" type="noConversion"/>
  </si>
  <si>
    <t>原住民文化概論</t>
    <phoneticPr fontId="1" type="noConversion"/>
  </si>
  <si>
    <t>主題觀光</t>
    <phoneticPr fontId="1" type="noConversion"/>
  </si>
  <si>
    <t>財務管理</t>
    <phoneticPr fontId="1" type="noConversion"/>
  </si>
  <si>
    <t>經濟學</t>
    <phoneticPr fontId="1" type="noConversion"/>
  </si>
  <si>
    <t>餐旅概論</t>
    <phoneticPr fontId="1" type="noConversion"/>
  </si>
  <si>
    <t>世界飲食文化</t>
    <phoneticPr fontId="1" type="noConversion"/>
  </si>
  <si>
    <t xml:space="preserve">統計學 </t>
    <phoneticPr fontId="1" type="noConversion"/>
  </si>
  <si>
    <t>新興觀光產業概論</t>
    <phoneticPr fontId="1" type="noConversion"/>
  </si>
  <si>
    <t>會計學</t>
    <phoneticPr fontId="1" type="noConversion"/>
  </si>
  <si>
    <t>旅遊事故案例研討</t>
    <phoneticPr fontId="1" type="noConversion"/>
  </si>
  <si>
    <t xml:space="preserve">客家觀光資源與文化 </t>
    <phoneticPr fontId="1" type="noConversion"/>
  </si>
  <si>
    <t>會展規劃與管理</t>
    <phoneticPr fontId="1" type="noConversion"/>
  </si>
  <si>
    <t xml:space="preserve">人力資源管理 </t>
    <phoneticPr fontId="1" type="noConversion"/>
  </si>
  <si>
    <t>綠色觀光與環境保育</t>
    <phoneticPr fontId="1" type="noConversion"/>
  </si>
  <si>
    <t>旅運經營管理實務</t>
    <phoneticPr fontId="1" type="noConversion"/>
  </si>
  <si>
    <t>航空訂位系統實務</t>
  </si>
  <si>
    <t>永續觀光</t>
    <phoneticPr fontId="1" type="noConversion"/>
  </si>
  <si>
    <t>國家公園概論</t>
    <phoneticPr fontId="1" type="noConversion"/>
  </si>
  <si>
    <t>生態旅遊</t>
    <phoneticPr fontId="1" type="noConversion"/>
  </si>
  <si>
    <t>觀光資源概要</t>
    <phoneticPr fontId="1" type="noConversion"/>
  </si>
  <si>
    <t>世界觀光地理導論</t>
    <phoneticPr fontId="1" type="noConversion"/>
  </si>
  <si>
    <t>旅遊健康管理</t>
    <phoneticPr fontId="1" type="noConversion"/>
  </si>
  <si>
    <t>主題樂園經營管理實務</t>
    <phoneticPr fontId="1" type="noConversion"/>
  </si>
  <si>
    <t>博奕觀光實務</t>
    <phoneticPr fontId="1" type="noConversion"/>
  </si>
  <si>
    <t>旅行業操作實務</t>
    <phoneticPr fontId="1" type="noConversion"/>
  </si>
  <si>
    <t>電子商務管理與實作</t>
    <phoneticPr fontId="1" type="noConversion"/>
  </si>
  <si>
    <t>遊憩活動設計與指導員實務</t>
    <phoneticPr fontId="1" type="noConversion"/>
  </si>
  <si>
    <t>多媒體規劃設計與實作</t>
    <phoneticPr fontId="1" type="noConversion"/>
  </si>
  <si>
    <t>觀光行政與法規</t>
  </si>
  <si>
    <t>觀光行政與法規</t>
    <phoneticPr fontId="1" type="noConversion"/>
  </si>
  <si>
    <t>航空訂位系統實務</t>
    <phoneticPr fontId="1" type="noConversion"/>
  </si>
  <si>
    <t>旅運經營管理實務</t>
    <phoneticPr fontId="1" type="noConversion"/>
  </si>
  <si>
    <t>電子商務管理與實作</t>
    <phoneticPr fontId="1" type="noConversion"/>
  </si>
  <si>
    <t>多媒體規劃設計與實作</t>
    <phoneticPr fontId="1" type="noConversion"/>
  </si>
  <si>
    <t>遊程規劃與設與實作</t>
    <phoneticPr fontId="1" type="noConversion"/>
  </si>
  <si>
    <t>節慶觀光活動規劃與設計</t>
    <phoneticPr fontId="1" type="noConversion"/>
  </si>
  <si>
    <t>節慶觀光活動規劃與設計</t>
    <phoneticPr fontId="1" type="noConversion"/>
  </si>
  <si>
    <r>
      <t>通用職場英文Ⅰ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通用職場英文Ⅱ</t>
    </r>
    <phoneticPr fontId="1" type="noConversion"/>
  </si>
  <si>
    <r>
      <t>通識選修</t>
    </r>
    <r>
      <rPr>
        <sz val="16"/>
        <rFont val="新細明體"/>
        <family val="1"/>
        <charset val="136"/>
      </rPr>
      <t xml:space="preserve">Ⅲ、Ⅳ </t>
    </r>
    <phoneticPr fontId="1" type="noConversion"/>
  </si>
  <si>
    <r>
      <t>全民國防教育軍事訓練</t>
    </r>
    <r>
      <rPr>
        <sz val="16"/>
        <rFont val="新細明體"/>
        <family val="1"/>
        <charset val="136"/>
      </rPr>
      <t xml:space="preserve">Ⅴ 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</si>
  <si>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</si>
  <si>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</si>
  <si>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</si>
  <si>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</si>
  <si>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t>合</t>
    </r>
    <r>
      <rPr>
        <b/>
        <sz val="22"/>
        <rFont val="標楷體"/>
        <family val="4"/>
        <charset val="136"/>
      </rPr>
      <t xml:space="preserve">      計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</si>
  <si>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</si>
  <si>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</si>
  <si>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</si>
  <si>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</si>
  <si>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</si>
  <si>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</si>
  <si>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旅遊活動管理學程</t>
    <phoneticPr fontId="1" type="noConversion"/>
  </si>
  <si>
    <t>文書處理及電腦資訊應用</t>
    <phoneticPr fontId="1" type="noConversion"/>
  </si>
  <si>
    <t>餐服與客房管理實務</t>
    <phoneticPr fontId="1" type="noConversion"/>
  </si>
  <si>
    <t>生態休閒農場經營管理實務</t>
    <phoneticPr fontId="1" type="noConversion"/>
  </si>
  <si>
    <t>社區營造與觀光產業發展</t>
    <phoneticPr fontId="1" type="noConversion"/>
  </si>
  <si>
    <t>微型企業經營管理實務</t>
    <phoneticPr fontId="1" type="noConversion"/>
  </si>
  <si>
    <t xml:space="preserve"> </t>
    <phoneticPr fontId="1" type="noConversion"/>
  </si>
  <si>
    <t>領隊與導遊實務</t>
    <phoneticPr fontId="1" type="noConversion"/>
  </si>
  <si>
    <t>校外參訪</t>
    <phoneticPr fontId="1" type="noConversion"/>
  </si>
  <si>
    <t>郵輪觀光</t>
    <phoneticPr fontId="1" type="noConversion"/>
  </si>
  <si>
    <t>海外研習</t>
    <phoneticPr fontId="1" type="noConversion"/>
  </si>
  <si>
    <t>遊程規劃設計與實作</t>
    <phoneticPr fontId="1" type="noConversion"/>
  </si>
  <si>
    <t>全球經典名勝導覽</t>
    <phoneticPr fontId="1" type="noConversion"/>
  </si>
  <si>
    <t>餐旅連鎖經營管理</t>
    <phoneticPr fontId="1" type="noConversion"/>
  </si>
  <si>
    <t>野外生活技能</t>
    <phoneticPr fontId="1" type="noConversion"/>
  </si>
  <si>
    <t>美容文化創意產業</t>
    <phoneticPr fontId="1" type="noConversion"/>
  </si>
  <si>
    <t>消費者心理學</t>
    <phoneticPr fontId="1" type="noConversion"/>
  </si>
  <si>
    <t>全球時尚與流行學</t>
    <phoneticPr fontId="1" type="noConversion"/>
  </si>
  <si>
    <t xml:space="preserve">領隊導遊日語 Ⅱ </t>
    <phoneticPr fontId="1" type="noConversion"/>
  </si>
  <si>
    <t xml:space="preserve">領隊導遊日語 Ⅰ </t>
    <phoneticPr fontId="1" type="noConversion"/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</si>
  <si>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  <phoneticPr fontId="1" type="noConversion"/>
  </si>
  <si>
    <r>
      <t xml:space="preserve">1.總學分說明：最低畢業學分為128學分，包括:通識必修課程24學分【含:中文閱讀與書寫Ⅰ及Ⅱ，英文Ⅰ及、Ⅱ，通用職場英文Ⅰ及Ⅱ，資訊科技與應用，體育Ⅰ、Ⅱ、Ⅲ及Ⅳ，服務學習教育，勞動教育，邏輯思維與創意應用，幸福學，公民與社會及歷史與文化】，通識選修課程8學分，4個領域每個領域至少修2學分【休閒暨餐旅學院通識選修領域，含:藝術人文領域、社會科學領域、自然科學領域及智慧生活領域】，院訂必修10學分，專業必修62學分，專業選修至少24學分 (含承認外系課程12學分，不含通識課程)。
2.全民國防教育軍事訓練一、二、三年級(Ⅰ、Ⅱ、Ⅲ、Ⅳ及Ⅴ)為選修，各為0學分/2小時，共計0學分/10小時；體育一年級(Ⅰ及Ⅱ) 為必修，各為1學分/2小時，共計2學分/4小時；體育二年級(Ⅲ及Ⅳ)為必修，各為0學分/2小時，共計0學分/4小時；勞動教育一年級為必修0學分/2小時；服務學習教育二年級為必修0學分/2小時；英文能力分級教學，分成A、B、C三級。
3.學程說明：學程共有旅運經營管理學程及旅遊活動管理學程，至少需完成兩者任一學程之修讀並取得學程證明始得畢業：
(1旅運經營管理學程：修畢學程選修16學分以上，給予學程修課證明，其中"觀光學"為學程必選課程。
(2)旅遊活動管理學程：修畢學程選修16學分以上，給予學程修課證明其中"觀光學"為學程必選課程。
4.實習說明：實習18學分。
5.實務專題學分：觀光實務專題 </t>
    </r>
    <r>
      <rPr>
        <sz val="20"/>
        <rFont val="Times New Roman"/>
        <family val="1"/>
      </rPr>
      <t>І</t>
    </r>
    <r>
      <rPr>
        <sz val="20"/>
        <rFont val="標楷體"/>
        <family val="4"/>
        <charset val="136"/>
      </rPr>
      <t xml:space="preserve"> 、觀光實務專題 П共4學分/4小時。
6.修習學程及跨領域學分學程等之學分均可被承認為畢業學分：
(1)本系之專業學程學分
(2)本系開設之專業選修學分
(3)外系開設之專業選修學程（至少16學分）
(4)取得跨領域學分學程證明書之學分（至少16學分）
(5)未取得第(3)或(4)項之學分者，其他外系開設之課程最多承認12學分。                                                                                                                                                                            
7.各年級學分說明：一至三年級每學期至少修16學分，最多修25學分；四年級每學期至少修9學分，最多修25學分。
8.畢業門檻與配套措施說明：(1)中文能力須通過本校中文能力檢測，未通過者需繳交書目閱讀心得，經中文能力檢測小組委員審查通過，請參考本校學生中文能力檢測實施要點；(2)英文能力須通過英檢初級，未通過者，可選修「英文檢定」初級課程，其成績合格者始得認列，請參考本校英文檢定課程實施要點；(3)資訊能力須通過本校「資訊能力證照認可列表」內所列之證照項目，未通過者，可參加「資訊能力輔導班」後，再參加證照認證考試，請參考本校學生資訊能力檢測實施要點；(4)專業能力證照不得同時抵用資訊能力證照,反之亦同；(5)專業能力</t>
    </r>
    <r>
      <rPr>
        <sz val="20"/>
        <rFont val="新細明體"/>
        <family val="1"/>
        <charset val="136"/>
      </rPr>
      <t>：</t>
    </r>
    <r>
      <rPr>
        <sz val="20"/>
        <rFont val="標楷體"/>
        <family val="4"/>
        <charset val="136"/>
      </rPr>
      <t xml:space="preserve">管理能力、旅行社從業能力、領隊與導遊專業能力、外語能力；專業能力配套措施請參考本系學生畢業門檻規畫表。
</t>
    </r>
    <phoneticPr fontId="1" type="noConversion"/>
  </si>
  <si>
    <t xml:space="preserve"> </t>
    <phoneticPr fontId="1" type="noConversion"/>
  </si>
  <si>
    <r>
      <t>105.00.00</t>
    </r>
    <r>
      <rPr>
        <sz val="14"/>
        <rFont val="標楷體"/>
        <family val="4"/>
        <charset val="136"/>
      </rPr>
      <t xml:space="preserve">系課程委員會會議通過
</t>
    </r>
    <r>
      <rPr>
        <sz val="14"/>
        <rFont val="Times New Roman"/>
        <family val="1"/>
      </rPr>
      <t>105.00.00</t>
    </r>
    <r>
      <rPr>
        <sz val="14"/>
        <rFont val="標楷體"/>
        <family val="4"/>
        <charset val="136"/>
      </rPr>
      <t xml:space="preserve">院課程委員會會議通過
</t>
    </r>
    <r>
      <rPr>
        <sz val="14"/>
        <rFont val="Times New Roman"/>
        <family val="1"/>
      </rPr>
      <t>105.00.00</t>
    </r>
    <r>
      <rPr>
        <sz val="14"/>
        <rFont val="標楷體"/>
        <family val="4"/>
        <charset val="136"/>
      </rPr>
      <t xml:space="preserve">校課程委員會會議通過
</t>
    </r>
    <phoneticPr fontId="1" type="noConversion"/>
  </si>
  <si>
    <r>
      <t xml:space="preserve"> 105</t>
    </r>
    <r>
      <rPr>
        <sz val="48"/>
        <rFont val="標楷體"/>
        <family val="4"/>
        <charset val="136"/>
      </rPr>
      <t>學年度大仁科技大學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日間部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四技觀光事業系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課程表</t>
    </r>
    <phoneticPr fontId="1" type="noConversion"/>
  </si>
  <si>
    <t>地理資訊系統</t>
    <phoneticPr fontId="1" type="noConversion"/>
  </si>
  <si>
    <t>國際禮儀演練</t>
    <phoneticPr fontId="1" type="noConversion"/>
  </si>
  <si>
    <t>體育Ⅰ、Ⅱ</t>
    <phoneticPr fontId="1" type="noConversion"/>
  </si>
  <si>
    <t>管理學</t>
    <phoneticPr fontId="1" type="noConversion"/>
  </si>
  <si>
    <t>戶外探索設計與實施</t>
    <phoneticPr fontId="1" type="noConversion"/>
  </si>
  <si>
    <t xml:space="preserve">中文閱讀與書寫Ⅰ、Ⅱ </t>
    <phoneticPr fontId="1" type="noConversion"/>
  </si>
  <si>
    <t>英文Ⅰ、Ⅱ</t>
    <phoneticPr fontId="1" type="noConversion"/>
  </si>
  <si>
    <t xml:space="preserve">勞動教育 </t>
    <phoneticPr fontId="1" type="noConversion"/>
  </si>
  <si>
    <t>資訊科技與應用</t>
    <phoneticPr fontId="1" type="noConversion"/>
  </si>
  <si>
    <t xml:space="preserve">全民國防教育軍事訓練Ⅰ、Ⅱ </t>
    <phoneticPr fontId="1" type="noConversion"/>
  </si>
  <si>
    <r>
      <t xml:space="preserve">觀光日語 I 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 xml:space="preserve"> II </t>
    </r>
    <phoneticPr fontId="1" type="noConversion"/>
  </si>
  <si>
    <t>綠色觀光與環境保育</t>
    <phoneticPr fontId="1" type="noConversion"/>
  </si>
  <si>
    <t>數理與生活</t>
    <phoneticPr fontId="1" type="noConversion"/>
  </si>
  <si>
    <r>
      <t>體育</t>
    </r>
    <r>
      <rPr>
        <sz val="16"/>
        <rFont val="細明體"/>
        <family val="3"/>
        <charset val="136"/>
      </rPr>
      <t>Ш</t>
    </r>
    <r>
      <rPr>
        <sz val="16"/>
        <rFont val="標楷體"/>
        <family val="4"/>
        <charset val="136"/>
      </rPr>
      <t xml:space="preserve">、IV </t>
    </r>
    <phoneticPr fontId="1" type="noConversion"/>
  </si>
  <si>
    <t xml:space="preserve">通識選修Ⅰ、Ⅱ </t>
    <phoneticPr fontId="1" type="noConversion"/>
  </si>
  <si>
    <t xml:space="preserve">全民國防教育軍事訓練Ⅲ、Ⅳ </t>
    <phoneticPr fontId="1" type="noConversion"/>
  </si>
  <si>
    <t>職涯發展與倫理</t>
    <phoneticPr fontId="1" type="noConversion"/>
  </si>
  <si>
    <t>觀光英文Ⅰ、Ⅱ</t>
    <phoneticPr fontId="1" type="noConversion"/>
  </si>
  <si>
    <r>
      <t>進階觀光日語Ⅰ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Ⅱ</t>
    </r>
    <phoneticPr fontId="1" type="noConversion"/>
  </si>
  <si>
    <r>
      <t>校外實習I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II</t>
    </r>
    <phoneticPr fontId="1" type="noConversion"/>
  </si>
  <si>
    <t>Chinese Reading and Writing Ⅰ.Ⅱ</t>
  </si>
  <si>
    <t>EnglishI、II</t>
  </si>
  <si>
    <t>Physical Education I, II</t>
    <phoneticPr fontId="1" type="noConversion"/>
  </si>
  <si>
    <t>Labor Education I, II</t>
  </si>
  <si>
    <t>Information Technology and Applications</t>
  </si>
  <si>
    <t>National Defense Education Military Training I、II</t>
  </si>
  <si>
    <t>Introduction to Leisure &amp; Recreation</t>
  </si>
  <si>
    <t>Principles of Tourism</t>
    <phoneticPr fontId="1" type="noConversion"/>
  </si>
  <si>
    <t>Introduction to Tourism Geography in Taiwan</t>
  </si>
  <si>
    <t>Tourism JapaneseI、Ⅱ</t>
    <phoneticPr fontId="1" type="noConversion"/>
  </si>
  <si>
    <t>Geographic Information System</t>
    <phoneticPr fontId="1" type="noConversion"/>
  </si>
  <si>
    <t>Word Processing and Computer Applications</t>
  </si>
  <si>
    <t>Statistics</t>
    <phoneticPr fontId="1" type="noConversion"/>
  </si>
  <si>
    <t>Introduction to National Parks</t>
  </si>
  <si>
    <t>Introduction to Emerging Tourism Industry</t>
  </si>
  <si>
    <t>Guided Tour of World-famous Resorts</t>
  </si>
  <si>
    <t>International Etiquette</t>
  </si>
  <si>
    <t>Food &amp; Culture</t>
    <phoneticPr fontId="1" type="noConversion"/>
  </si>
  <si>
    <t>Introduction to Tourism Resources</t>
  </si>
  <si>
    <t>Happiness</t>
  </si>
  <si>
    <t>General Education Elective Course I、Ⅱ</t>
  </si>
  <si>
    <t>National Defense Education Military Training III、IV</t>
  </si>
  <si>
    <t>Career Development and Ethics</t>
  </si>
  <si>
    <t>Service Quality Management</t>
  </si>
  <si>
    <r>
      <t xml:space="preserve">Tourism  English </t>
    </r>
    <r>
      <rPr>
        <sz val="16"/>
        <color rgb="FF000000"/>
        <rFont val="新細明體"/>
        <family val="1"/>
        <charset val="136"/>
      </rPr>
      <t>Ⅰ、Ⅱ</t>
    </r>
    <phoneticPr fontId="1" type="noConversion"/>
  </si>
  <si>
    <r>
      <t>Advanced Tourism Japanese I</t>
    </r>
    <r>
      <rPr>
        <sz val="16"/>
        <rFont val="新細明體"/>
        <family val="1"/>
        <charset val="136"/>
      </rPr>
      <t>、Ⅱ</t>
    </r>
  </si>
  <si>
    <t>Tourism Administration and Regulations</t>
  </si>
  <si>
    <t>Global  Distribution  System  Practice</t>
  </si>
  <si>
    <t>Accounting</t>
  </si>
  <si>
    <t>Hakka Tourism Resources and Culture</t>
    <phoneticPr fontId="1" type="noConversion"/>
  </si>
  <si>
    <t>Travel Health Care Management</t>
  </si>
  <si>
    <t>Restaurant Service and Housekeeping Management Practice</t>
  </si>
  <si>
    <t>Living Skills in the Wild</t>
  </si>
  <si>
    <t>Economics</t>
  </si>
  <si>
    <t>Cruise Tourism</t>
  </si>
  <si>
    <t>Overseas Study Tour</t>
  </si>
  <si>
    <t>History and Culture</t>
    <phoneticPr fontId="1" type="noConversion"/>
  </si>
  <si>
    <t>General Workplace English I Ⅱ</t>
  </si>
  <si>
    <t>National Defense Education Military Training V</t>
  </si>
  <si>
    <t>Tourism Marketing</t>
  </si>
  <si>
    <t>Introduction to Cross-Strait Tourism Industry</t>
  </si>
  <si>
    <t>Human Resource Management</t>
    <phoneticPr fontId="1" type="noConversion"/>
  </si>
  <si>
    <t>Introduction to Aboriginal Culture</t>
  </si>
  <si>
    <t xml:space="preserve">Financial Management </t>
    <phoneticPr fontId="1" type="noConversion"/>
  </si>
  <si>
    <t>Creative Industries of Beauty Culture</t>
  </si>
  <si>
    <t>Consumer Psychology</t>
    <phoneticPr fontId="1" type="noConversion"/>
  </si>
  <si>
    <t>Eco-tourism</t>
  </si>
  <si>
    <t>Global Fashion and Trends</t>
    <phoneticPr fontId="1" type="noConversion"/>
  </si>
  <si>
    <t>會展規劃與管理</t>
    <phoneticPr fontId="1" type="noConversion"/>
  </si>
  <si>
    <t>M.I.C.E. Planning and Management</t>
  </si>
  <si>
    <t>民宿經營管理實務</t>
    <phoneticPr fontId="1" type="noConversion"/>
  </si>
  <si>
    <t>運動觀光</t>
    <phoneticPr fontId="1" type="noConversion"/>
  </si>
  <si>
    <t>Sport Tourism</t>
  </si>
  <si>
    <t>英文名稱</t>
    <phoneticPr fontId="1" type="noConversion"/>
  </si>
  <si>
    <t>英文名稱</t>
    <phoneticPr fontId="1" type="noConversion"/>
  </si>
  <si>
    <t>Management</t>
    <phoneticPr fontId="1" type="noConversion"/>
  </si>
  <si>
    <r>
      <t xml:space="preserve">Green </t>
    </r>
    <r>
      <rPr>
        <sz val="16"/>
        <color rgb="FFFF0000"/>
        <rFont val="標楷體"/>
        <family val="4"/>
        <charset val="136"/>
      </rPr>
      <t>T</t>
    </r>
    <r>
      <rPr>
        <sz val="16"/>
        <rFont val="標楷體"/>
        <family val="4"/>
        <charset val="136"/>
      </rPr>
      <t xml:space="preserve">ourism and </t>
    </r>
    <r>
      <rPr>
        <sz val="16"/>
        <color rgb="FFFF0000"/>
        <rFont val="標楷體"/>
        <family val="4"/>
        <charset val="136"/>
      </rPr>
      <t>E</t>
    </r>
    <r>
      <rPr>
        <sz val="16"/>
        <rFont val="標楷體"/>
        <family val="4"/>
        <charset val="136"/>
      </rPr>
      <t xml:space="preserve">nvironmental </t>
    </r>
    <r>
      <rPr>
        <sz val="16"/>
        <color rgb="FFFF0000"/>
        <rFont val="標楷體"/>
        <family val="4"/>
        <charset val="136"/>
      </rPr>
      <t>C</t>
    </r>
    <r>
      <rPr>
        <sz val="16"/>
        <rFont val="標楷體"/>
        <family val="4"/>
        <charset val="136"/>
      </rPr>
      <t>onservation</t>
    </r>
    <phoneticPr fontId="1" type="noConversion"/>
  </si>
  <si>
    <t>Introduction to World Tourism Geography</t>
    <phoneticPr fontId="1" type="noConversion"/>
  </si>
  <si>
    <t>Off-campus Visit</t>
    <phoneticPr fontId="1" type="noConversion"/>
  </si>
  <si>
    <r>
      <t>Service-</t>
    </r>
    <r>
      <rPr>
        <sz val="16"/>
        <color rgb="FFFF0000"/>
        <rFont val="標楷體"/>
        <family val="4"/>
        <charset val="136"/>
      </rPr>
      <t>L</t>
    </r>
    <r>
      <rPr>
        <sz val="16"/>
        <rFont val="標楷體"/>
        <family val="4"/>
        <charset val="136"/>
      </rPr>
      <t>earning Education</t>
    </r>
    <phoneticPr fontId="1" type="noConversion"/>
  </si>
  <si>
    <r>
      <rPr>
        <sz val="16"/>
        <color rgb="FFFF0000"/>
        <rFont val="標楷體"/>
        <family val="4"/>
        <charset val="136"/>
      </rPr>
      <t>P</t>
    </r>
    <r>
      <rPr>
        <sz val="16"/>
        <rFont val="標楷體"/>
        <family val="4"/>
        <charset val="136"/>
      </rPr>
      <t>hysical EducationIII、IV</t>
    </r>
    <phoneticPr fontId="1" type="noConversion"/>
  </si>
  <si>
    <r>
      <t xml:space="preserve">Logical </t>
    </r>
    <r>
      <rPr>
        <sz val="16"/>
        <color rgb="FFFF0000"/>
        <rFont val="標楷體"/>
        <family val="4"/>
        <charset val="136"/>
      </rPr>
      <t>T</t>
    </r>
    <r>
      <rPr>
        <sz val="16"/>
        <rFont val="標楷體"/>
        <family val="4"/>
        <charset val="136"/>
      </rPr>
      <t xml:space="preserve">hinking and </t>
    </r>
    <r>
      <rPr>
        <sz val="16"/>
        <color rgb="FFFF0000"/>
        <rFont val="標楷體"/>
        <family val="4"/>
        <charset val="136"/>
      </rPr>
      <t>C</t>
    </r>
    <r>
      <rPr>
        <sz val="16"/>
        <rFont val="標楷體"/>
        <family val="4"/>
        <charset val="136"/>
      </rPr>
      <t xml:space="preserve">reative </t>
    </r>
    <r>
      <rPr>
        <sz val="16"/>
        <color rgb="FFFF0000"/>
        <rFont val="標楷體"/>
        <family val="4"/>
        <charset val="136"/>
      </rPr>
      <t>A</t>
    </r>
    <r>
      <rPr>
        <sz val="16"/>
        <rFont val="標楷體"/>
        <family val="4"/>
        <charset val="136"/>
      </rPr>
      <t>pplications</t>
    </r>
    <phoneticPr fontId="1" type="noConversion"/>
  </si>
  <si>
    <t>Mathematics and Life</t>
    <phoneticPr fontId="1" type="noConversion"/>
  </si>
  <si>
    <t>Guided Tour and Exposition Training</t>
    <phoneticPr fontId="1" type="noConversion"/>
  </si>
  <si>
    <t>Tour Manager and Guide Practice</t>
    <phoneticPr fontId="1" type="noConversion"/>
  </si>
  <si>
    <r>
      <t>Case Study on Travel Accident</t>
    </r>
    <r>
      <rPr>
        <sz val="16"/>
        <color rgb="FFFF0000"/>
        <rFont val="標楷體"/>
        <family val="4"/>
        <charset val="136"/>
      </rPr>
      <t>s</t>
    </r>
    <phoneticPr fontId="1" type="noConversion"/>
  </si>
  <si>
    <t>Gaming Tourism Practice</t>
    <phoneticPr fontId="1" type="noConversion"/>
  </si>
  <si>
    <t>Planning and Design of Festival Tourism Activities</t>
    <phoneticPr fontId="1" type="noConversion"/>
  </si>
  <si>
    <t>Tour Manager and Guide Practice</t>
    <phoneticPr fontId="1" type="noConversion"/>
  </si>
  <si>
    <r>
      <t xml:space="preserve">Travel Agency </t>
    </r>
    <r>
      <rPr>
        <sz val="16"/>
        <color rgb="FFFF0000"/>
        <rFont val="標楷體"/>
        <family val="4"/>
        <charset val="136"/>
      </rPr>
      <t>O</t>
    </r>
    <r>
      <rPr>
        <sz val="16"/>
        <rFont val="標楷體"/>
        <family val="4"/>
        <charset val="136"/>
      </rPr>
      <t xml:space="preserve">perating </t>
    </r>
    <r>
      <rPr>
        <sz val="16"/>
        <color rgb="FFFF0000"/>
        <rFont val="標楷體"/>
        <family val="4"/>
        <charset val="136"/>
      </rPr>
      <t>P</t>
    </r>
    <r>
      <rPr>
        <sz val="16"/>
        <rFont val="標楷體"/>
        <family val="4"/>
        <charset val="136"/>
      </rPr>
      <t>ractice</t>
    </r>
    <phoneticPr fontId="1" type="noConversion"/>
  </si>
  <si>
    <r>
      <rPr>
        <sz val="16"/>
        <color rgb="FFFF0000"/>
        <rFont val="標楷體"/>
        <family val="4"/>
        <charset val="136"/>
      </rPr>
      <t>G</t>
    </r>
    <r>
      <rPr>
        <sz val="16"/>
        <rFont val="標楷體"/>
        <family val="4"/>
        <charset val="136"/>
      </rPr>
      <t>eneral Education Elective CourseIII、IV</t>
    </r>
    <phoneticPr fontId="1" type="noConversion"/>
  </si>
  <si>
    <t>Sustainable Tourism</t>
    <phoneticPr fontId="1" type="noConversion"/>
  </si>
  <si>
    <r>
      <t>Theme Tour</t>
    </r>
    <r>
      <rPr>
        <sz val="16"/>
        <color rgb="FFFF0000"/>
        <rFont val="標楷體"/>
        <family val="4"/>
        <charset val="136"/>
      </rPr>
      <t>ism</t>
    </r>
    <phoneticPr fontId="1" type="noConversion"/>
  </si>
  <si>
    <r>
      <t xml:space="preserve">觀光實務專題 </t>
    </r>
    <r>
      <rPr>
        <sz val="16"/>
        <rFont val="Times New Roman"/>
        <family val="1"/>
      </rPr>
      <t>І</t>
    </r>
    <r>
      <rPr>
        <sz val="16"/>
        <rFont val="標楷體"/>
        <family val="4"/>
        <charset val="136"/>
      </rPr>
      <t xml:space="preserve"> 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 xml:space="preserve"> П</t>
    </r>
    <phoneticPr fontId="1" type="noConversion"/>
  </si>
  <si>
    <r>
      <rPr>
        <sz val="16"/>
        <color rgb="FFFF0000"/>
        <rFont val="標楷體"/>
        <family val="4"/>
        <charset val="136"/>
      </rPr>
      <t>Tourism Project I</t>
    </r>
    <r>
      <rPr>
        <sz val="16"/>
        <color rgb="FFFF0000"/>
        <rFont val="新細明體"/>
        <family val="1"/>
        <charset val="136"/>
      </rPr>
      <t>Ⅱ</t>
    </r>
    <phoneticPr fontId="1" type="noConversion"/>
  </si>
  <si>
    <r>
      <t>Multimedia Planning,</t>
    </r>
    <r>
      <rPr>
        <sz val="16"/>
        <color rgb="FFFF0000"/>
        <rFont val="標楷體"/>
        <family val="4"/>
        <charset val="136"/>
      </rPr>
      <t xml:space="preserve">Design </t>
    </r>
    <r>
      <rPr>
        <sz val="16"/>
        <rFont val="標楷體"/>
        <family val="4"/>
        <charset val="136"/>
      </rPr>
      <t>and Implementing</t>
    </r>
    <phoneticPr fontId="1" type="noConversion"/>
  </si>
  <si>
    <r>
      <rPr>
        <sz val="16"/>
        <color rgb="FFFF0000"/>
        <rFont val="標楷體"/>
        <family val="4"/>
        <charset val="136"/>
      </rPr>
      <t>The Civic and</t>
    </r>
    <r>
      <rPr>
        <sz val="16"/>
        <rFont val="標楷體"/>
        <family val="4"/>
        <charset val="136"/>
      </rPr>
      <t xml:space="preserve"> Society</t>
    </r>
    <phoneticPr fontId="1" type="noConversion"/>
  </si>
  <si>
    <t>Japanese for Tour Manager and Guide II</t>
    <phoneticPr fontId="1" type="noConversion"/>
  </si>
  <si>
    <t>Japanese for Tour Manager and Guide I</t>
    <phoneticPr fontId="1" type="noConversion"/>
  </si>
  <si>
    <t>Community Building and Tourism Industry Development</t>
    <phoneticPr fontId="1" type="noConversion"/>
  </si>
  <si>
    <t>Leisure &amp; Recreation Activity  Design and Instructor Practice</t>
    <phoneticPr fontId="1" type="noConversion"/>
  </si>
  <si>
    <r>
      <t xml:space="preserve">Outdoor Exploration Design and </t>
    </r>
    <r>
      <rPr>
        <sz val="16"/>
        <color rgb="FFFF0000"/>
        <rFont val="標楷體"/>
        <family val="4"/>
        <charset val="136"/>
      </rPr>
      <t>Practice</t>
    </r>
    <phoneticPr fontId="1" type="noConversion"/>
  </si>
  <si>
    <t>Tour Planning, Design and Practice</t>
    <phoneticPr fontId="1" type="noConversion"/>
  </si>
  <si>
    <t>Travel/Transportation Business and Management Practice</t>
    <phoneticPr fontId="1" type="noConversion"/>
  </si>
  <si>
    <r>
      <t xml:space="preserve">Chained Hotel and Restaurant </t>
    </r>
    <r>
      <rPr>
        <sz val="16"/>
        <color rgb="FFFF0000"/>
        <rFont val="標楷體"/>
        <family val="4"/>
        <charset val="136"/>
      </rPr>
      <t>Business</t>
    </r>
    <r>
      <rPr>
        <sz val="16"/>
        <rFont val="標楷體"/>
        <family val="4"/>
        <charset val="136"/>
      </rPr>
      <t xml:space="preserve"> and Management</t>
    </r>
    <phoneticPr fontId="1" type="noConversion"/>
  </si>
  <si>
    <r>
      <t xml:space="preserve">E-Commerce Management </t>
    </r>
    <r>
      <rPr>
        <sz val="16"/>
        <color rgb="FFFF0000"/>
        <rFont val="標楷體"/>
        <family val="4"/>
        <charset val="136"/>
      </rPr>
      <t xml:space="preserve">and </t>
    </r>
    <r>
      <rPr>
        <sz val="16"/>
        <rFont val="標楷體"/>
        <family val="4"/>
        <charset val="136"/>
      </rPr>
      <t>Practice</t>
    </r>
    <phoneticPr fontId="1" type="noConversion"/>
  </si>
  <si>
    <r>
      <t xml:space="preserve">Tour Planning, Design and </t>
    </r>
    <r>
      <rPr>
        <sz val="16"/>
        <color rgb="FFFF0000"/>
        <rFont val="標楷體"/>
        <family val="4"/>
        <charset val="136"/>
      </rPr>
      <t>Practice</t>
    </r>
    <phoneticPr fontId="1" type="noConversion"/>
  </si>
  <si>
    <r>
      <t xml:space="preserve">Bed and Breakfast </t>
    </r>
    <r>
      <rPr>
        <sz val="16"/>
        <color rgb="FFFF0000"/>
        <rFont val="標楷體"/>
        <family val="4"/>
        <charset val="136"/>
      </rPr>
      <t>Business</t>
    </r>
    <r>
      <rPr>
        <sz val="16"/>
        <rFont val="標楷體"/>
        <family val="4"/>
        <charset val="136"/>
      </rPr>
      <t xml:space="preserve"> and Management Practice</t>
    </r>
    <phoneticPr fontId="1" type="noConversion"/>
  </si>
  <si>
    <r>
      <t xml:space="preserve">Micro Enterprise </t>
    </r>
    <r>
      <rPr>
        <sz val="16"/>
        <color rgb="FFFF0000"/>
        <rFont val="標楷體"/>
        <family val="4"/>
        <charset val="136"/>
      </rPr>
      <t>Business</t>
    </r>
    <r>
      <rPr>
        <sz val="16"/>
        <rFont val="標楷體"/>
        <family val="4"/>
        <charset val="136"/>
      </rPr>
      <t xml:space="preserve"> and Managemen</t>
    </r>
    <r>
      <rPr>
        <sz val="16"/>
        <color rgb="FFFF0000"/>
        <rFont val="標楷體"/>
        <family val="4"/>
        <charset val="136"/>
      </rPr>
      <t>t Practice</t>
    </r>
    <phoneticPr fontId="1" type="noConversion"/>
  </si>
  <si>
    <r>
      <t>Multimedia Planning,</t>
    </r>
    <r>
      <rPr>
        <sz val="16"/>
        <color rgb="FFFF0000"/>
        <rFont val="標楷體"/>
        <family val="4"/>
        <charset val="136"/>
      </rPr>
      <t>Design</t>
    </r>
    <r>
      <rPr>
        <sz val="16"/>
        <rFont val="標楷體"/>
        <family val="4"/>
        <charset val="136"/>
      </rPr>
      <t xml:space="preserve"> and </t>
    </r>
    <r>
      <rPr>
        <sz val="16"/>
        <color rgb="FFFF0000"/>
        <rFont val="標楷體"/>
        <family val="4"/>
        <charset val="136"/>
      </rPr>
      <t>Practice</t>
    </r>
    <phoneticPr fontId="1" type="noConversion"/>
  </si>
  <si>
    <r>
      <t>Off</t>
    </r>
    <r>
      <rPr>
        <sz val="16"/>
        <color rgb="FFFF0000"/>
        <rFont val="標楷體"/>
        <family val="4"/>
        <charset val="136"/>
      </rPr>
      <t>-</t>
    </r>
    <r>
      <rPr>
        <sz val="16"/>
        <rFont val="標楷體"/>
        <family val="4"/>
        <charset val="136"/>
      </rPr>
      <t>campus Internship I</t>
    </r>
    <r>
      <rPr>
        <sz val="16"/>
        <rFont val="新細明體"/>
        <family val="1"/>
        <charset val="136"/>
      </rPr>
      <t>、Ⅱ</t>
    </r>
    <phoneticPr fontId="1" type="noConversion"/>
  </si>
  <si>
    <r>
      <t xml:space="preserve">Theme Park </t>
    </r>
    <r>
      <rPr>
        <sz val="16"/>
        <color rgb="FFFF0000"/>
        <rFont val="標楷體"/>
        <family val="4"/>
        <charset val="136"/>
      </rPr>
      <t xml:space="preserve">Business and </t>
    </r>
    <r>
      <rPr>
        <sz val="16"/>
        <rFont val="標楷體"/>
        <family val="4"/>
        <charset val="136"/>
      </rPr>
      <t xml:space="preserve">Management </t>
    </r>
    <r>
      <rPr>
        <sz val="16"/>
        <color rgb="FFFF0000"/>
        <rFont val="標楷體"/>
        <family val="4"/>
        <charset val="136"/>
      </rPr>
      <t>Practice</t>
    </r>
    <phoneticPr fontId="1" type="noConversion"/>
  </si>
  <si>
    <t>Introduction to Hospitality</t>
    <phoneticPr fontId="1" type="noConversion"/>
  </si>
  <si>
    <t>Ecological Leisure Farm Business and Management Practice</t>
    <phoneticPr fontId="1" type="noConversion"/>
  </si>
  <si>
    <r>
      <rPr>
        <sz val="16"/>
        <color rgb="FFFF0000"/>
        <rFont val="標楷體"/>
        <family val="4"/>
        <charset val="136"/>
      </rPr>
      <t>Planning and Design</t>
    </r>
    <r>
      <rPr>
        <sz val="16"/>
        <rFont val="標楷體"/>
        <family val="4"/>
        <charset val="136"/>
      </rPr>
      <t xml:space="preserve"> of Festival Tourism Activities</t>
    </r>
    <phoneticPr fontId="1" type="noConversion"/>
  </si>
  <si>
    <t>Travel/Transportation Business and Management Practice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</si>
</sst>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26"/>
      <name val="Times New Roman"/>
      <family val="1"/>
    </font>
    <font>
      <sz val="22"/>
      <name val="標楷體"/>
      <family val="4"/>
      <charset val="136"/>
    </font>
    <font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標楷體"/>
      <family val="4"/>
      <charset val="136"/>
    </font>
    <font>
      <sz val="48"/>
      <name val="Times New Roman"/>
      <family val="1"/>
    </font>
    <font>
      <sz val="48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6"/>
      <color rgb="FFFF0000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trike/>
      <sz val="22"/>
      <name val="Times New Roman"/>
      <family val="1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trike/>
      <sz val="22"/>
      <name val="標楷體"/>
      <family val="4"/>
      <charset val="136"/>
    </font>
    <font>
      <sz val="16"/>
      <name val="細明體"/>
      <family val="3"/>
      <charset val="136"/>
    </font>
    <font>
      <sz val="16"/>
      <color rgb="FF000000"/>
      <name val="新細明體"/>
      <family val="1"/>
      <charset val="136"/>
    </font>
    <font>
      <sz val="16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7030A0"/>
      </left>
      <right style="thin">
        <color rgb="FF7030A0"/>
      </right>
      <top style="thin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ck">
        <color rgb="FF7030A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18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17" fillId="0" borderId="2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1" xfId="1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7" fillId="0" borderId="28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/>
    </xf>
    <xf numFmtId="0" fontId="17" fillId="3" borderId="30" xfId="0" applyFont="1" applyFill="1" applyBorder="1" applyAlignment="1">
      <alignment horizontal="justify" vertical="center" wrapText="1"/>
    </xf>
    <xf numFmtId="0" fontId="17" fillId="3" borderId="30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9" fillId="0" borderId="1" xfId="1" applyFont="1" applyFill="1" applyBorder="1" applyAlignment="1">
      <alignment vertical="center"/>
    </xf>
    <xf numFmtId="0" fontId="17" fillId="0" borderId="0" xfId="0" applyFont="1"/>
    <xf numFmtId="0" fontId="17" fillId="0" borderId="2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7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28" xfId="1" applyFont="1" applyFill="1" applyBorder="1" applyAlignment="1">
      <alignment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7" fillId="0" borderId="38" xfId="0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vertical="center"/>
    </xf>
    <xf numFmtId="0" fontId="17" fillId="0" borderId="37" xfId="1" applyFont="1" applyFill="1" applyBorder="1" applyAlignment="1">
      <alignment vertical="center" wrapText="1"/>
    </xf>
    <xf numFmtId="0" fontId="17" fillId="3" borderId="37" xfId="0" applyFont="1" applyFill="1" applyBorder="1" applyAlignment="1">
      <alignment horizontal="justify" vertical="center" wrapText="1"/>
    </xf>
    <xf numFmtId="0" fontId="17" fillId="3" borderId="37" xfId="0" applyFont="1" applyFill="1" applyBorder="1" applyAlignment="1">
      <alignment vertical="center" wrapText="1"/>
    </xf>
    <xf numFmtId="0" fontId="17" fillId="0" borderId="42" xfId="1" applyFont="1" applyFill="1" applyBorder="1" applyAlignment="1">
      <alignment vertical="center"/>
    </xf>
    <xf numFmtId="0" fontId="19" fillId="0" borderId="43" xfId="1" applyFont="1" applyFill="1" applyBorder="1" applyAlignment="1">
      <alignment vertical="center"/>
    </xf>
    <xf numFmtId="0" fontId="17" fillId="0" borderId="43" xfId="1" applyFont="1" applyFill="1" applyBorder="1" applyAlignment="1">
      <alignment vertical="center"/>
    </xf>
    <xf numFmtId="0" fontId="17" fillId="0" borderId="43" xfId="1" applyFont="1" applyFill="1" applyBorder="1" applyAlignment="1">
      <alignment horizontal="left" vertical="center"/>
    </xf>
    <xf numFmtId="0" fontId="17" fillId="0" borderId="43" xfId="1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vertical="center"/>
    </xf>
    <xf numFmtId="0" fontId="17" fillId="0" borderId="45" xfId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19" fillId="0" borderId="48" xfId="0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vertical="center"/>
    </xf>
    <xf numFmtId="0" fontId="17" fillId="0" borderId="37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  <xf numFmtId="0" fontId="17" fillId="0" borderId="6" xfId="1" applyFont="1" applyFill="1" applyBorder="1" applyAlignment="1">
      <alignment vertical="center"/>
    </xf>
    <xf numFmtId="0" fontId="17" fillId="0" borderId="6" xfId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9" fillId="0" borderId="5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textRotation="255" shrinkToFit="1"/>
    </xf>
    <xf numFmtId="0" fontId="11" fillId="0" borderId="40" xfId="0" applyFont="1" applyFill="1" applyBorder="1" applyAlignment="1">
      <alignment horizontal="center" vertical="center" textRotation="255" shrinkToFit="1"/>
    </xf>
    <xf numFmtId="0" fontId="11" fillId="0" borderId="4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0" fontId="11" fillId="0" borderId="10" xfId="0" applyFont="1" applyFill="1" applyBorder="1" applyAlignment="1">
      <alignment horizontal="center" vertical="center" textRotation="255" shrinkToFit="1"/>
    </xf>
    <xf numFmtId="0" fontId="11" fillId="0" borderId="8" xfId="0" applyFont="1" applyFill="1" applyBorder="1" applyAlignment="1">
      <alignment horizontal="center" vertical="center" textRotation="255" shrinkToFit="1"/>
    </xf>
    <xf numFmtId="0" fontId="14" fillId="0" borderId="39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41" xfId="0" applyFont="1" applyFill="1" applyBorder="1" applyAlignment="1">
      <alignment horizontal="center" vertical="center" textRotation="255"/>
    </xf>
    <xf numFmtId="0" fontId="25" fillId="0" borderId="13" xfId="0" applyFont="1" applyFill="1" applyBorder="1" applyAlignment="1">
      <alignment horizontal="distributed" vertical="center" textRotation="255"/>
    </xf>
    <xf numFmtId="0" fontId="25" fillId="0" borderId="9" xfId="0" applyFont="1" applyFill="1" applyBorder="1" applyAlignment="1">
      <alignment horizontal="distributed" vertical="center" textRotation="255"/>
    </xf>
    <xf numFmtId="0" fontId="25" fillId="0" borderId="14" xfId="0" applyFont="1" applyFill="1" applyBorder="1" applyAlignment="1">
      <alignment horizontal="distributed" vertical="center" textRotation="255"/>
    </xf>
    <xf numFmtId="0" fontId="11" fillId="0" borderId="12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</cellXfs>
  <cellStyles count="2">
    <cellStyle name="一般" xfId="0" builtinId="0"/>
    <cellStyle name="一般_99學年日四技A4直式" xfId="1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tabSelected="1" view="pageBreakPreview" topLeftCell="C3" zoomScale="40" zoomScaleNormal="40" zoomScaleSheetLayoutView="40" workbookViewId="0">
      <selection activeCell="K56" sqref="K56"/>
    </sheetView>
  </sheetViews>
  <sheetFormatPr defaultColWidth="9" defaultRowHeight="23.25" x14ac:dyDescent="0.35"/>
  <cols>
    <col min="1" max="1" width="9.25" style="1" customWidth="1"/>
    <col min="2" max="2" width="38" style="2" customWidth="1"/>
    <col min="3" max="3" width="34.625" style="2" customWidth="1"/>
    <col min="4" max="9" width="5.75" style="2" customWidth="1"/>
    <col min="10" max="11" width="44.125" style="2" customWidth="1"/>
    <col min="12" max="17" width="5.75" style="2" customWidth="1"/>
    <col min="18" max="19" width="45.375" style="2" customWidth="1"/>
    <col min="20" max="22" width="5.75" style="2" customWidth="1"/>
    <col min="23" max="23" width="6.75" style="2" customWidth="1"/>
    <col min="24" max="25" width="5.75" style="2" customWidth="1"/>
    <col min="26" max="27" width="49.125" style="2" customWidth="1"/>
    <col min="28" max="33" width="5.75" style="2" customWidth="1"/>
    <col min="34" max="34" width="7.875" style="8" customWidth="1"/>
    <col min="35" max="16384" width="9" style="1"/>
  </cols>
  <sheetData>
    <row r="1" spans="1:34" ht="75" customHeight="1" x14ac:dyDescent="0.3">
      <c r="B1" s="159" t="s">
        <v>113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34" ht="116.25" customHeight="1" x14ac:dyDescent="0.3">
      <c r="B2" s="160" t="s">
        <v>112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s="3" customFormat="1" ht="45" customHeight="1" x14ac:dyDescent="0.25">
      <c r="A3" s="184" t="s">
        <v>8</v>
      </c>
      <c r="B3" s="158" t="s">
        <v>3</v>
      </c>
      <c r="C3" s="158"/>
      <c r="D3" s="158"/>
      <c r="E3" s="158"/>
      <c r="F3" s="158"/>
      <c r="G3" s="158"/>
      <c r="H3" s="158"/>
      <c r="I3" s="158"/>
      <c r="J3" s="158" t="s">
        <v>4</v>
      </c>
      <c r="K3" s="158"/>
      <c r="L3" s="158"/>
      <c r="M3" s="158"/>
      <c r="N3" s="158"/>
      <c r="O3" s="158"/>
      <c r="P3" s="158"/>
      <c r="Q3" s="158"/>
      <c r="R3" s="158" t="s">
        <v>5</v>
      </c>
      <c r="S3" s="158"/>
      <c r="T3" s="158"/>
      <c r="U3" s="158"/>
      <c r="V3" s="158"/>
      <c r="W3" s="158"/>
      <c r="X3" s="158"/>
      <c r="Y3" s="158"/>
      <c r="Z3" s="158" t="s">
        <v>6</v>
      </c>
      <c r="AA3" s="158"/>
      <c r="AB3" s="158"/>
      <c r="AC3" s="158"/>
      <c r="AD3" s="158"/>
      <c r="AE3" s="158"/>
      <c r="AF3" s="158"/>
      <c r="AG3" s="158"/>
      <c r="AH3" s="9"/>
    </row>
    <row r="4" spans="1:34" s="3" customFormat="1" ht="33.75" customHeight="1" x14ac:dyDescent="0.25">
      <c r="A4" s="185"/>
      <c r="B4" s="158" t="s">
        <v>7</v>
      </c>
      <c r="C4" s="113"/>
      <c r="D4" s="158" t="s">
        <v>0</v>
      </c>
      <c r="E4" s="158"/>
      <c r="F4" s="158"/>
      <c r="G4" s="158" t="s">
        <v>1</v>
      </c>
      <c r="H4" s="158"/>
      <c r="I4" s="158"/>
      <c r="J4" s="158" t="s">
        <v>7</v>
      </c>
      <c r="K4" s="113"/>
      <c r="L4" s="158" t="s">
        <v>0</v>
      </c>
      <c r="M4" s="158"/>
      <c r="N4" s="158"/>
      <c r="O4" s="158" t="s">
        <v>1</v>
      </c>
      <c r="P4" s="158"/>
      <c r="Q4" s="158"/>
      <c r="R4" s="158" t="s">
        <v>7</v>
      </c>
      <c r="S4" s="113"/>
      <c r="T4" s="158" t="s">
        <v>0</v>
      </c>
      <c r="U4" s="158"/>
      <c r="V4" s="158"/>
      <c r="W4" s="158" t="s">
        <v>1</v>
      </c>
      <c r="X4" s="158"/>
      <c r="Y4" s="158"/>
      <c r="Z4" s="158" t="s">
        <v>109</v>
      </c>
      <c r="AA4" s="113"/>
      <c r="AB4" s="158" t="s">
        <v>0</v>
      </c>
      <c r="AC4" s="158"/>
      <c r="AD4" s="158"/>
      <c r="AE4" s="158" t="s">
        <v>1</v>
      </c>
      <c r="AF4" s="158"/>
      <c r="AG4" s="158"/>
      <c r="AH4" s="9"/>
    </row>
    <row r="5" spans="1:34" s="3" customFormat="1" ht="188.25" customHeight="1" thickBot="1" x14ac:dyDescent="0.3">
      <c r="A5" s="186"/>
      <c r="B5" s="161"/>
      <c r="C5" s="149" t="s">
        <v>188</v>
      </c>
      <c r="D5" s="13" t="s">
        <v>2</v>
      </c>
      <c r="E5" s="13" t="s">
        <v>9</v>
      </c>
      <c r="F5" s="13" t="s">
        <v>10</v>
      </c>
      <c r="G5" s="13" t="s">
        <v>2</v>
      </c>
      <c r="H5" s="13" t="s">
        <v>9</v>
      </c>
      <c r="I5" s="13" t="s">
        <v>10</v>
      </c>
      <c r="J5" s="161"/>
      <c r="K5" s="149" t="s">
        <v>187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61"/>
      <c r="S5" s="149" t="s">
        <v>187</v>
      </c>
      <c r="T5" s="13" t="s">
        <v>2</v>
      </c>
      <c r="U5" s="13" t="s">
        <v>9</v>
      </c>
      <c r="V5" s="13" t="s">
        <v>10</v>
      </c>
      <c r="W5" s="13" t="s">
        <v>2</v>
      </c>
      <c r="X5" s="13" t="s">
        <v>9</v>
      </c>
      <c r="Y5" s="13" t="s">
        <v>10</v>
      </c>
      <c r="Z5" s="161"/>
      <c r="AA5" s="149" t="s">
        <v>188</v>
      </c>
      <c r="AB5" s="13" t="s">
        <v>2</v>
      </c>
      <c r="AC5" s="13" t="s">
        <v>9</v>
      </c>
      <c r="AD5" s="13" t="s">
        <v>10</v>
      </c>
      <c r="AE5" s="13" t="s">
        <v>2</v>
      </c>
      <c r="AF5" s="13" t="s">
        <v>9</v>
      </c>
      <c r="AG5" s="13" t="s">
        <v>10</v>
      </c>
      <c r="AH5" s="9"/>
    </row>
    <row r="6" spans="1:34" s="3" customFormat="1" ht="81" customHeight="1" x14ac:dyDescent="0.25">
      <c r="A6" s="175" t="s">
        <v>13</v>
      </c>
      <c r="B6" s="128" t="s">
        <v>119</v>
      </c>
      <c r="C6" s="22" t="s">
        <v>134</v>
      </c>
      <c r="D6" s="16">
        <v>2</v>
      </c>
      <c r="E6" s="17">
        <v>2</v>
      </c>
      <c r="F6" s="17">
        <v>0</v>
      </c>
      <c r="G6" s="18">
        <v>2</v>
      </c>
      <c r="H6" s="18">
        <v>2</v>
      </c>
      <c r="I6" s="18">
        <v>0</v>
      </c>
      <c r="J6" s="140" t="s">
        <v>24</v>
      </c>
      <c r="K6" s="138" t="s">
        <v>193</v>
      </c>
      <c r="L6" s="16"/>
      <c r="M6" s="17"/>
      <c r="N6" s="17"/>
      <c r="O6" s="17">
        <v>0</v>
      </c>
      <c r="P6" s="17">
        <v>2</v>
      </c>
      <c r="Q6" s="17">
        <v>0</v>
      </c>
      <c r="R6" s="57" t="s">
        <v>20</v>
      </c>
      <c r="S6" s="57"/>
      <c r="T6" s="19" t="s">
        <v>20</v>
      </c>
      <c r="U6" s="19" t="s">
        <v>20</v>
      </c>
      <c r="V6" s="19"/>
      <c r="W6" s="17"/>
      <c r="X6" s="17"/>
      <c r="Y6" s="17"/>
      <c r="Z6" s="57" t="s">
        <v>27</v>
      </c>
      <c r="AA6" s="138" t="s">
        <v>210</v>
      </c>
      <c r="AB6" s="19">
        <v>2</v>
      </c>
      <c r="AC6" s="19">
        <v>2</v>
      </c>
      <c r="AD6" s="18">
        <v>0</v>
      </c>
      <c r="AE6" s="19"/>
      <c r="AF6" s="20"/>
      <c r="AG6" s="21"/>
      <c r="AH6" s="58"/>
    </row>
    <row r="7" spans="1:34" s="3" customFormat="1" ht="43.5" customHeight="1" x14ac:dyDescent="0.25">
      <c r="A7" s="176"/>
      <c r="B7" s="128" t="s">
        <v>120</v>
      </c>
      <c r="C7" s="138" t="s">
        <v>135</v>
      </c>
      <c r="D7" s="16">
        <v>2</v>
      </c>
      <c r="E7" s="17">
        <v>2</v>
      </c>
      <c r="F7" s="17">
        <v>0</v>
      </c>
      <c r="G7" s="18">
        <v>2</v>
      </c>
      <c r="H7" s="18">
        <v>2</v>
      </c>
      <c r="I7" s="18">
        <v>0</v>
      </c>
      <c r="J7" s="140" t="s">
        <v>127</v>
      </c>
      <c r="K7" s="138" t="s">
        <v>194</v>
      </c>
      <c r="L7" s="38">
        <v>0</v>
      </c>
      <c r="M7" s="18">
        <v>2</v>
      </c>
      <c r="N7" s="17">
        <v>0</v>
      </c>
      <c r="O7" s="17">
        <v>0</v>
      </c>
      <c r="P7" s="17">
        <v>2</v>
      </c>
      <c r="Q7" s="17">
        <v>0</v>
      </c>
      <c r="R7" s="57" t="s">
        <v>111</v>
      </c>
      <c r="S7" s="57"/>
      <c r="T7" s="19" t="s">
        <v>20</v>
      </c>
      <c r="U7" s="19" t="s">
        <v>20</v>
      </c>
      <c r="V7" s="19"/>
      <c r="W7" s="17"/>
      <c r="X7" s="17"/>
      <c r="Y7" s="17"/>
      <c r="Z7" s="57" t="s">
        <v>28</v>
      </c>
      <c r="AA7" s="138" t="s">
        <v>170</v>
      </c>
      <c r="AB7" s="19">
        <v>2</v>
      </c>
      <c r="AC7" s="19">
        <v>2</v>
      </c>
      <c r="AD7" s="18">
        <v>0</v>
      </c>
      <c r="AE7" s="19"/>
      <c r="AF7" s="20"/>
      <c r="AG7" s="21"/>
      <c r="AH7" s="58"/>
    </row>
    <row r="8" spans="1:34" s="3" customFormat="1" ht="58.5" customHeight="1" x14ac:dyDescent="0.25">
      <c r="A8" s="176"/>
      <c r="B8" s="128" t="s">
        <v>116</v>
      </c>
      <c r="C8" s="22" t="s">
        <v>136</v>
      </c>
      <c r="D8" s="16">
        <v>1</v>
      </c>
      <c r="E8" s="17">
        <v>2</v>
      </c>
      <c r="F8" s="17">
        <v>0</v>
      </c>
      <c r="G8" s="18">
        <v>1</v>
      </c>
      <c r="H8" s="18">
        <v>2</v>
      </c>
      <c r="I8" s="18">
        <v>0</v>
      </c>
      <c r="J8" s="140" t="s">
        <v>25</v>
      </c>
      <c r="K8" s="22" t="s">
        <v>195</v>
      </c>
      <c r="L8" s="16"/>
      <c r="M8" s="17"/>
      <c r="N8" s="17"/>
      <c r="O8" s="17">
        <v>2</v>
      </c>
      <c r="P8" s="17">
        <v>2</v>
      </c>
      <c r="Q8" s="17">
        <v>0</v>
      </c>
      <c r="R8" s="57"/>
      <c r="S8" s="57"/>
      <c r="T8" s="19"/>
      <c r="U8" s="19"/>
      <c r="V8" s="19"/>
      <c r="W8" s="17"/>
      <c r="X8" s="17"/>
      <c r="Y8" s="17"/>
      <c r="Z8" s="39" t="s">
        <v>75</v>
      </c>
      <c r="AA8" s="138" t="s">
        <v>171</v>
      </c>
      <c r="AB8" s="18">
        <v>2</v>
      </c>
      <c r="AC8" s="18">
        <v>2</v>
      </c>
      <c r="AD8" s="18">
        <v>0</v>
      </c>
      <c r="AE8" s="19">
        <v>2</v>
      </c>
      <c r="AF8" s="20">
        <v>2</v>
      </c>
      <c r="AG8" s="21">
        <v>0</v>
      </c>
      <c r="AH8" s="58"/>
    </row>
    <row r="9" spans="1:34" s="3" customFormat="1" ht="37.5" customHeight="1" x14ac:dyDescent="0.25">
      <c r="A9" s="176"/>
      <c r="B9" s="129" t="s">
        <v>121</v>
      </c>
      <c r="C9" s="138" t="s">
        <v>137</v>
      </c>
      <c r="D9" s="16"/>
      <c r="E9" s="17"/>
      <c r="F9" s="17"/>
      <c r="G9" s="18">
        <v>0</v>
      </c>
      <c r="H9" s="18">
        <v>2</v>
      </c>
      <c r="I9" s="18">
        <v>0</v>
      </c>
      <c r="J9" s="123" t="s">
        <v>26</v>
      </c>
      <c r="K9" s="138" t="s">
        <v>153</v>
      </c>
      <c r="L9" s="16"/>
      <c r="M9" s="17"/>
      <c r="N9" s="17"/>
      <c r="O9" s="17">
        <v>2</v>
      </c>
      <c r="P9" s="17">
        <v>2</v>
      </c>
      <c r="Q9" s="17">
        <v>0</v>
      </c>
      <c r="R9" s="30"/>
      <c r="S9" s="30"/>
      <c r="T9" s="18"/>
      <c r="U9" s="18"/>
      <c r="V9" s="17"/>
      <c r="W9" s="17"/>
      <c r="X9" s="17"/>
      <c r="Y9" s="17"/>
      <c r="Z9" s="30"/>
      <c r="AA9" s="30"/>
      <c r="AB9" s="18"/>
      <c r="AC9" s="18"/>
      <c r="AD9" s="18"/>
      <c r="AE9" s="19"/>
      <c r="AF9" s="20"/>
      <c r="AG9" s="21"/>
      <c r="AH9" s="58"/>
    </row>
    <row r="10" spans="1:34" s="3" customFormat="1" ht="50.25" customHeight="1" x14ac:dyDescent="0.25">
      <c r="A10" s="176"/>
      <c r="B10" s="129" t="s">
        <v>122</v>
      </c>
      <c r="C10" s="22" t="s">
        <v>138</v>
      </c>
      <c r="D10" s="16"/>
      <c r="E10" s="17"/>
      <c r="F10" s="17"/>
      <c r="G10" s="17">
        <v>2</v>
      </c>
      <c r="H10" s="17">
        <v>2</v>
      </c>
      <c r="I10" s="17">
        <v>0</v>
      </c>
      <c r="J10" s="140"/>
      <c r="K10" s="30"/>
      <c r="L10" s="16"/>
      <c r="M10" s="17"/>
      <c r="N10" s="17"/>
      <c r="O10" s="17"/>
      <c r="P10" s="17"/>
      <c r="Q10" s="17"/>
      <c r="R10" s="59"/>
      <c r="S10" s="59"/>
      <c r="T10" s="17"/>
      <c r="U10" s="17"/>
      <c r="V10" s="17"/>
      <c r="W10" s="17"/>
      <c r="X10" s="17"/>
      <c r="Y10" s="17"/>
      <c r="Z10" s="18"/>
      <c r="AA10" s="18"/>
      <c r="AB10" s="18"/>
      <c r="AC10" s="18"/>
      <c r="AD10" s="18"/>
      <c r="AE10" s="19"/>
      <c r="AF10" s="20"/>
      <c r="AG10" s="21"/>
      <c r="AH10" s="58"/>
    </row>
    <row r="11" spans="1:34" s="3" customFormat="1" ht="29.25" customHeight="1" thickBot="1" x14ac:dyDescent="0.3">
      <c r="A11" s="183"/>
      <c r="B11" s="130" t="s">
        <v>21</v>
      </c>
      <c r="C11" s="18"/>
      <c r="D11" s="116">
        <v>5</v>
      </c>
      <c r="E11" s="61">
        <v>6</v>
      </c>
      <c r="F11" s="61">
        <f t="shared" ref="F11:I11" ca="1" si="0">SUM(F6:F11)</f>
        <v>0</v>
      </c>
      <c r="G11" s="61">
        <f>SUM(G6:G10)</f>
        <v>7</v>
      </c>
      <c r="H11" s="61">
        <v>10</v>
      </c>
      <c r="I11" s="61">
        <f t="shared" ca="1" si="0"/>
        <v>0</v>
      </c>
      <c r="J11" s="146" t="s">
        <v>21</v>
      </c>
      <c r="K11" s="18"/>
      <c r="L11" s="116">
        <f>SUM(L6:L10)</f>
        <v>0</v>
      </c>
      <c r="M11" s="61">
        <v>2</v>
      </c>
      <c r="N11" s="61">
        <f t="shared" ref="N11:Q11" ca="1" si="1">SUM(N6:N11)</f>
        <v>0</v>
      </c>
      <c r="O11" s="61">
        <f>SUM(O6:O10)</f>
        <v>4</v>
      </c>
      <c r="P11" s="61">
        <v>8</v>
      </c>
      <c r="Q11" s="61">
        <f t="shared" ca="1" si="1"/>
        <v>0</v>
      </c>
      <c r="R11" s="61" t="s">
        <v>21</v>
      </c>
      <c r="S11" s="61"/>
      <c r="T11" s="61">
        <f t="shared" ref="T11:Y11" ca="1" si="2">SUM(T6:T11)</f>
        <v>0</v>
      </c>
      <c r="U11" s="61">
        <f t="shared" ca="1" si="2"/>
        <v>0</v>
      </c>
      <c r="V11" s="61">
        <f t="shared" ca="1" si="2"/>
        <v>0</v>
      </c>
      <c r="W11" s="61">
        <f t="shared" ca="1" si="2"/>
        <v>0</v>
      </c>
      <c r="X11" s="61">
        <f t="shared" ca="1" si="2"/>
        <v>0</v>
      </c>
      <c r="Y11" s="61">
        <f t="shared" ca="1" si="2"/>
        <v>0</v>
      </c>
      <c r="Z11" s="61" t="s">
        <v>21</v>
      </c>
      <c r="AA11" s="100"/>
      <c r="AB11" s="61">
        <v>6</v>
      </c>
      <c r="AC11" s="61">
        <v>6</v>
      </c>
      <c r="AD11" s="61">
        <f t="shared" ref="AD11:AG11" ca="1" si="3">SUM(AD6:AD11)</f>
        <v>0</v>
      </c>
      <c r="AE11" s="61">
        <v>2</v>
      </c>
      <c r="AF11" s="61">
        <v>2</v>
      </c>
      <c r="AG11" s="62">
        <f t="shared" ca="1" si="3"/>
        <v>0</v>
      </c>
      <c r="AH11" s="58">
        <f ca="1">SUM(D11+G11+L11+O11+T11+W11+AB11+AE11)</f>
        <v>24</v>
      </c>
    </row>
    <row r="12" spans="1:34" s="3" customFormat="1" ht="68.25" customHeight="1" x14ac:dyDescent="0.25">
      <c r="A12" s="155" t="s">
        <v>14</v>
      </c>
      <c r="B12" s="131" t="s">
        <v>123</v>
      </c>
      <c r="C12" s="22" t="s">
        <v>139</v>
      </c>
      <c r="D12" s="134">
        <v>0</v>
      </c>
      <c r="E12" s="29">
        <v>2</v>
      </c>
      <c r="F12" s="29">
        <v>0</v>
      </c>
      <c r="G12" s="29">
        <v>0</v>
      </c>
      <c r="H12" s="29">
        <v>2</v>
      </c>
      <c r="I12" s="29">
        <v>0</v>
      </c>
      <c r="J12" s="147" t="s">
        <v>128</v>
      </c>
      <c r="K12" s="22" t="s">
        <v>154</v>
      </c>
      <c r="L12" s="134">
        <v>2</v>
      </c>
      <c r="M12" s="29">
        <v>2</v>
      </c>
      <c r="N12" s="29">
        <v>0</v>
      </c>
      <c r="O12" s="29">
        <v>2</v>
      </c>
      <c r="P12" s="29">
        <v>2</v>
      </c>
      <c r="Q12" s="29">
        <v>0</v>
      </c>
      <c r="R12" s="41" t="s">
        <v>20</v>
      </c>
      <c r="S12" s="41"/>
      <c r="T12" s="29" t="s">
        <v>20</v>
      </c>
      <c r="U12" s="29" t="s">
        <v>20</v>
      </c>
      <c r="V12" s="29" t="s">
        <v>20</v>
      </c>
      <c r="W12" s="29"/>
      <c r="X12" s="29"/>
      <c r="Y12" s="29"/>
      <c r="Z12" s="41" t="s">
        <v>76</v>
      </c>
      <c r="AA12" s="22" t="s">
        <v>204</v>
      </c>
      <c r="AB12" s="29">
        <v>2</v>
      </c>
      <c r="AC12" s="29">
        <v>2</v>
      </c>
      <c r="AD12" s="29">
        <v>0</v>
      </c>
      <c r="AE12" s="29">
        <v>2</v>
      </c>
      <c r="AF12" s="63">
        <v>2</v>
      </c>
      <c r="AG12" s="64">
        <v>0</v>
      </c>
      <c r="AH12" s="65"/>
    </row>
    <row r="13" spans="1:34" s="3" customFormat="1" ht="50.25" customHeight="1" x14ac:dyDescent="0.25">
      <c r="A13" s="156"/>
      <c r="B13" s="131"/>
      <c r="C13" s="22"/>
      <c r="D13" s="134"/>
      <c r="E13" s="29"/>
      <c r="F13" s="29"/>
      <c r="G13" s="29"/>
      <c r="H13" s="29"/>
      <c r="I13" s="29"/>
      <c r="J13" s="147" t="s">
        <v>129</v>
      </c>
      <c r="K13" s="22" t="s">
        <v>155</v>
      </c>
      <c r="L13" s="134">
        <v>0</v>
      </c>
      <c r="M13" s="29">
        <v>2</v>
      </c>
      <c r="N13" s="29">
        <v>0</v>
      </c>
      <c r="O13" s="29">
        <v>0</v>
      </c>
      <c r="P13" s="29">
        <v>2</v>
      </c>
      <c r="Q13" s="29">
        <v>0</v>
      </c>
      <c r="R13" s="41"/>
      <c r="S13" s="41"/>
      <c r="T13" s="29"/>
      <c r="U13" s="29"/>
      <c r="V13" s="29"/>
      <c r="W13" s="29"/>
      <c r="X13" s="29"/>
      <c r="Y13" s="29"/>
      <c r="Z13" s="41" t="s">
        <v>77</v>
      </c>
      <c r="AA13" s="22" t="s">
        <v>172</v>
      </c>
      <c r="AB13" s="29">
        <v>0</v>
      </c>
      <c r="AC13" s="29">
        <v>2</v>
      </c>
      <c r="AD13" s="29">
        <v>0</v>
      </c>
      <c r="AE13" s="29"/>
      <c r="AF13" s="63"/>
      <c r="AG13" s="64"/>
      <c r="AH13" s="65"/>
    </row>
    <row r="14" spans="1:34" s="3" customFormat="1" ht="29.25" customHeight="1" thickBot="1" x14ac:dyDescent="0.3">
      <c r="A14" s="156"/>
      <c r="B14" s="132" t="s">
        <v>21</v>
      </c>
      <c r="C14" s="135"/>
      <c r="D14" s="116">
        <f t="shared" ref="D14:I14" si="4">SUM(D12:D13)</f>
        <v>0</v>
      </c>
      <c r="E14" s="61">
        <f t="shared" si="4"/>
        <v>2</v>
      </c>
      <c r="F14" s="61">
        <f t="shared" si="4"/>
        <v>0</v>
      </c>
      <c r="G14" s="61">
        <f t="shared" si="4"/>
        <v>0</v>
      </c>
      <c r="H14" s="61">
        <f t="shared" si="4"/>
        <v>2</v>
      </c>
      <c r="I14" s="61">
        <f t="shared" si="4"/>
        <v>0</v>
      </c>
      <c r="J14" s="148" t="s">
        <v>21</v>
      </c>
      <c r="K14" s="135"/>
      <c r="L14" s="116">
        <f t="shared" ref="L14:Q14" si="5">SUM(L12:L13)</f>
        <v>2</v>
      </c>
      <c r="M14" s="61">
        <f t="shared" si="5"/>
        <v>4</v>
      </c>
      <c r="N14" s="61">
        <f t="shared" si="5"/>
        <v>0</v>
      </c>
      <c r="O14" s="61">
        <f t="shared" si="5"/>
        <v>2</v>
      </c>
      <c r="P14" s="61">
        <f t="shared" si="5"/>
        <v>4</v>
      </c>
      <c r="Q14" s="61">
        <f t="shared" si="5"/>
        <v>0</v>
      </c>
      <c r="R14" s="67" t="s">
        <v>21</v>
      </c>
      <c r="S14" s="67"/>
      <c r="T14" s="61">
        <f t="shared" ref="T14:Y14" si="6">SUM(T12:T13)</f>
        <v>0</v>
      </c>
      <c r="U14" s="61">
        <f t="shared" si="6"/>
        <v>0</v>
      </c>
      <c r="V14" s="61">
        <f t="shared" si="6"/>
        <v>0</v>
      </c>
      <c r="W14" s="61">
        <f t="shared" si="6"/>
        <v>0</v>
      </c>
      <c r="X14" s="61">
        <f t="shared" si="6"/>
        <v>0</v>
      </c>
      <c r="Y14" s="61">
        <f t="shared" si="6"/>
        <v>0</v>
      </c>
      <c r="Z14" s="67" t="s">
        <v>21</v>
      </c>
      <c r="AA14" s="67"/>
      <c r="AB14" s="61">
        <f t="shared" ref="AB14:AG14" si="7">SUM(AB12:AB13)</f>
        <v>2</v>
      </c>
      <c r="AC14" s="61">
        <f t="shared" si="7"/>
        <v>4</v>
      </c>
      <c r="AD14" s="61">
        <f t="shared" si="7"/>
        <v>0</v>
      </c>
      <c r="AE14" s="61">
        <f t="shared" si="7"/>
        <v>2</v>
      </c>
      <c r="AF14" s="61">
        <f t="shared" si="7"/>
        <v>2</v>
      </c>
      <c r="AG14" s="62">
        <f t="shared" si="7"/>
        <v>0</v>
      </c>
      <c r="AH14" s="58">
        <f>SUM(AB14+AE14+T14+W14+L14+O14+D14+G14)</f>
        <v>8</v>
      </c>
    </row>
    <row r="15" spans="1:34" s="3" customFormat="1" ht="29.25" customHeight="1" thickBot="1" x14ac:dyDescent="0.3">
      <c r="A15" s="157"/>
      <c r="C15" s="136"/>
      <c r="K15" s="136"/>
    </row>
    <row r="16" spans="1:34" s="3" customFormat="1" ht="29.25" customHeight="1" x14ac:dyDescent="0.25">
      <c r="A16" s="175" t="s">
        <v>16</v>
      </c>
      <c r="B16" s="133" t="s">
        <v>117</v>
      </c>
      <c r="C16" s="150" t="s">
        <v>189</v>
      </c>
      <c r="D16" s="16">
        <v>2</v>
      </c>
      <c r="E16" s="17">
        <v>2</v>
      </c>
      <c r="F16" s="17">
        <v>0</v>
      </c>
      <c r="G16" s="17"/>
      <c r="H16" s="17"/>
      <c r="I16" s="17"/>
      <c r="J16" s="140" t="s">
        <v>130</v>
      </c>
      <c r="K16" s="138" t="s">
        <v>156</v>
      </c>
      <c r="L16" s="16"/>
      <c r="M16" s="17"/>
      <c r="N16" s="17"/>
      <c r="O16" s="17">
        <v>2</v>
      </c>
      <c r="P16" s="17">
        <v>2</v>
      </c>
      <c r="Q16" s="17">
        <v>0</v>
      </c>
      <c r="R16" s="22"/>
      <c r="S16" s="22"/>
      <c r="T16" s="17"/>
      <c r="U16" s="17"/>
      <c r="V16" s="17"/>
      <c r="W16" s="17"/>
      <c r="X16" s="17"/>
      <c r="Y16" s="17"/>
      <c r="Z16" s="22"/>
      <c r="AA16" s="22"/>
      <c r="AB16" s="17"/>
      <c r="AC16" s="17"/>
      <c r="AD16" s="17"/>
      <c r="AE16" s="17"/>
      <c r="AF16" s="24"/>
      <c r="AG16" s="69"/>
      <c r="AH16" s="65"/>
    </row>
    <row r="17" spans="1:34" s="3" customFormat="1" ht="54.75" customHeight="1" x14ac:dyDescent="0.25">
      <c r="A17" s="176"/>
      <c r="B17" s="129" t="s">
        <v>29</v>
      </c>
      <c r="C17" s="22" t="s">
        <v>140</v>
      </c>
      <c r="D17" s="16"/>
      <c r="E17" s="17"/>
      <c r="F17" s="17"/>
      <c r="G17" s="17">
        <v>2</v>
      </c>
      <c r="H17" s="17">
        <v>2</v>
      </c>
      <c r="I17" s="17">
        <v>0</v>
      </c>
      <c r="J17" s="140" t="s">
        <v>126</v>
      </c>
      <c r="K17" s="150" t="s">
        <v>196</v>
      </c>
      <c r="L17" s="77">
        <v>2</v>
      </c>
      <c r="M17" s="19">
        <v>2</v>
      </c>
      <c r="N17" s="19">
        <v>0</v>
      </c>
      <c r="O17" s="19"/>
      <c r="P17" s="19"/>
      <c r="Q17" s="19"/>
      <c r="R17" s="22"/>
      <c r="S17" s="22"/>
      <c r="T17" s="17"/>
      <c r="U17" s="17"/>
      <c r="V17" s="17"/>
      <c r="W17" s="17"/>
      <c r="X17" s="17"/>
      <c r="Y17" s="17"/>
      <c r="Z17" s="22"/>
      <c r="AA17" s="22"/>
      <c r="AB17" s="17"/>
      <c r="AC17" s="17"/>
      <c r="AD17" s="17"/>
      <c r="AE17" s="17"/>
      <c r="AF17" s="24"/>
      <c r="AG17" s="69"/>
      <c r="AH17" s="65"/>
    </row>
    <row r="18" spans="1:34" s="3" customFormat="1" ht="29.25" customHeight="1" x14ac:dyDescent="0.25">
      <c r="A18" s="176"/>
      <c r="B18" s="26"/>
      <c r="C18" s="59"/>
      <c r="D18" s="17"/>
      <c r="E18" s="17"/>
      <c r="F18" s="17"/>
      <c r="G18" s="17"/>
      <c r="H18" s="17"/>
      <c r="I18" s="17"/>
      <c r="J18" s="140" t="s">
        <v>30</v>
      </c>
      <c r="K18" s="138" t="s">
        <v>157</v>
      </c>
      <c r="L18" s="77">
        <v>2</v>
      </c>
      <c r="M18" s="19">
        <v>2</v>
      </c>
      <c r="N18" s="19">
        <v>0</v>
      </c>
      <c r="O18" s="19"/>
      <c r="P18" s="19"/>
      <c r="Q18" s="19"/>
      <c r="R18" s="22"/>
      <c r="S18" s="22"/>
      <c r="T18" s="17"/>
      <c r="U18" s="17"/>
      <c r="V18" s="17"/>
      <c r="W18" s="17"/>
      <c r="X18" s="17"/>
      <c r="Y18" s="17"/>
      <c r="Z18" s="22"/>
      <c r="AA18" s="22"/>
      <c r="AB18" s="17"/>
      <c r="AC18" s="17"/>
      <c r="AD18" s="17"/>
      <c r="AE18" s="17"/>
      <c r="AF18" s="24"/>
      <c r="AG18" s="69"/>
      <c r="AH18" s="65"/>
    </row>
    <row r="19" spans="1:34" s="3" customFormat="1" ht="29.25" customHeight="1" thickBot="1" x14ac:dyDescent="0.3">
      <c r="A19" s="183"/>
      <c r="B19" s="60" t="s">
        <v>21</v>
      </c>
      <c r="C19" s="127"/>
      <c r="D19" s="61">
        <f t="shared" ref="D19:I19" si="8">SUM(D16:D18)</f>
        <v>2</v>
      </c>
      <c r="E19" s="61">
        <f t="shared" si="8"/>
        <v>2</v>
      </c>
      <c r="F19" s="61">
        <f t="shared" si="8"/>
        <v>0</v>
      </c>
      <c r="G19" s="61">
        <f t="shared" si="8"/>
        <v>2</v>
      </c>
      <c r="H19" s="61">
        <f t="shared" si="8"/>
        <v>2</v>
      </c>
      <c r="I19" s="61">
        <f t="shared" si="8"/>
        <v>0</v>
      </c>
      <c r="J19" s="146" t="s">
        <v>21</v>
      </c>
      <c r="K19" s="18"/>
      <c r="L19" s="116">
        <f t="shared" ref="L19:Q19" si="9">SUM(L16:L18)</f>
        <v>4</v>
      </c>
      <c r="M19" s="61">
        <f t="shared" si="9"/>
        <v>4</v>
      </c>
      <c r="N19" s="61">
        <f t="shared" si="9"/>
        <v>0</v>
      </c>
      <c r="O19" s="61">
        <f t="shared" si="9"/>
        <v>2</v>
      </c>
      <c r="P19" s="61">
        <f t="shared" si="9"/>
        <v>2</v>
      </c>
      <c r="Q19" s="61">
        <f t="shared" si="9"/>
        <v>0</v>
      </c>
      <c r="R19" s="61" t="s">
        <v>21</v>
      </c>
      <c r="S19" s="61"/>
      <c r="T19" s="61">
        <f t="shared" ref="T19:Y19" si="10">SUM(T16:T18)</f>
        <v>0</v>
      </c>
      <c r="U19" s="61">
        <f t="shared" si="10"/>
        <v>0</v>
      </c>
      <c r="V19" s="61">
        <f t="shared" si="10"/>
        <v>0</v>
      </c>
      <c r="W19" s="61">
        <f t="shared" si="10"/>
        <v>0</v>
      </c>
      <c r="X19" s="61">
        <f t="shared" si="10"/>
        <v>0</v>
      </c>
      <c r="Y19" s="61">
        <f t="shared" si="10"/>
        <v>0</v>
      </c>
      <c r="Z19" s="100" t="s">
        <v>21</v>
      </c>
      <c r="AA19" s="100"/>
      <c r="AB19" s="100">
        <f t="shared" ref="AB19:AG19" si="11">SUM(AB16:AB18)</f>
        <v>0</v>
      </c>
      <c r="AC19" s="100">
        <f t="shared" si="11"/>
        <v>0</v>
      </c>
      <c r="AD19" s="100">
        <f t="shared" si="11"/>
        <v>0</v>
      </c>
      <c r="AE19" s="100">
        <f t="shared" si="11"/>
        <v>0</v>
      </c>
      <c r="AF19" s="100">
        <f t="shared" si="11"/>
        <v>0</v>
      </c>
      <c r="AG19" s="101">
        <f t="shared" si="11"/>
        <v>0</v>
      </c>
      <c r="AH19" s="58">
        <f>SUM(D19+G19+L19+O19+T19+W19+AB19+AE19)</f>
        <v>10</v>
      </c>
    </row>
    <row r="20" spans="1:34" s="5" customFormat="1" ht="31.5" customHeight="1" x14ac:dyDescent="0.25">
      <c r="A20" s="175" t="s">
        <v>15</v>
      </c>
      <c r="B20" s="26" t="s">
        <v>31</v>
      </c>
      <c r="C20" s="138" t="s">
        <v>141</v>
      </c>
      <c r="D20" s="17">
        <v>2</v>
      </c>
      <c r="E20" s="17">
        <v>2</v>
      </c>
      <c r="F20" s="17">
        <v>0</v>
      </c>
      <c r="G20" s="17"/>
      <c r="H20" s="17"/>
      <c r="I20" s="17"/>
      <c r="J20" s="23" t="s">
        <v>131</v>
      </c>
      <c r="K20" s="138" t="s">
        <v>158</v>
      </c>
      <c r="L20" s="17">
        <v>2</v>
      </c>
      <c r="M20" s="17">
        <v>2</v>
      </c>
      <c r="N20" s="17">
        <v>0</v>
      </c>
      <c r="O20" s="17">
        <v>2</v>
      </c>
      <c r="P20" s="17">
        <v>2</v>
      </c>
      <c r="Q20" s="17">
        <v>0</v>
      </c>
      <c r="R20" s="23" t="s">
        <v>133</v>
      </c>
      <c r="S20" s="137" t="s">
        <v>224</v>
      </c>
      <c r="T20" s="17">
        <v>9</v>
      </c>
      <c r="U20" s="17">
        <v>0</v>
      </c>
      <c r="V20" s="17">
        <v>45</v>
      </c>
      <c r="W20" s="17">
        <v>9</v>
      </c>
      <c r="X20" s="17">
        <v>0</v>
      </c>
      <c r="Y20" s="17">
        <v>45</v>
      </c>
      <c r="Z20" s="28" t="s">
        <v>36</v>
      </c>
      <c r="AA20" s="138" t="s">
        <v>173</v>
      </c>
      <c r="AB20" s="17">
        <v>2</v>
      </c>
      <c r="AC20" s="17">
        <v>2</v>
      </c>
      <c r="AD20" s="17">
        <v>0</v>
      </c>
      <c r="AE20" s="17"/>
      <c r="AF20" s="17"/>
      <c r="AG20" s="17"/>
      <c r="AH20" s="25"/>
    </row>
    <row r="21" spans="1:34" s="5" customFormat="1" ht="82.5" customHeight="1" x14ac:dyDescent="0.25">
      <c r="A21" s="176"/>
      <c r="B21" s="26" t="s">
        <v>32</v>
      </c>
      <c r="C21" s="22" t="s">
        <v>142</v>
      </c>
      <c r="D21" s="17">
        <v>2</v>
      </c>
      <c r="E21" s="17">
        <v>2</v>
      </c>
      <c r="F21" s="17">
        <v>0</v>
      </c>
      <c r="G21" s="17"/>
      <c r="H21" s="17"/>
      <c r="I21" s="17"/>
      <c r="J21" s="46" t="s">
        <v>132</v>
      </c>
      <c r="K21" s="22" t="s">
        <v>159</v>
      </c>
      <c r="L21" s="17">
        <v>2</v>
      </c>
      <c r="M21" s="17">
        <v>2</v>
      </c>
      <c r="N21" s="17">
        <v>0</v>
      </c>
      <c r="O21" s="17">
        <v>2</v>
      </c>
      <c r="P21" s="17">
        <v>2</v>
      </c>
      <c r="Q21" s="17">
        <v>0</v>
      </c>
      <c r="R21" s="28"/>
      <c r="S21" s="28"/>
      <c r="T21" s="17" t="s">
        <v>20</v>
      </c>
      <c r="U21" s="17" t="s">
        <v>20</v>
      </c>
      <c r="V21" s="17" t="s">
        <v>20</v>
      </c>
      <c r="W21" s="17"/>
      <c r="X21" s="17"/>
      <c r="Y21" s="17"/>
      <c r="Z21" s="28" t="s">
        <v>37</v>
      </c>
      <c r="AA21" s="22" t="s">
        <v>174</v>
      </c>
      <c r="AB21" s="17">
        <v>2</v>
      </c>
      <c r="AC21" s="17">
        <v>2</v>
      </c>
      <c r="AD21" s="17">
        <v>0</v>
      </c>
      <c r="AE21" s="17"/>
      <c r="AF21" s="17"/>
      <c r="AG21" s="17"/>
      <c r="AH21" s="25"/>
    </row>
    <row r="22" spans="1:34" s="5" customFormat="1" ht="32.25" customHeight="1" x14ac:dyDescent="0.25">
      <c r="A22" s="176"/>
      <c r="B22" s="26" t="s">
        <v>124</v>
      </c>
      <c r="C22" s="30" t="s">
        <v>143</v>
      </c>
      <c r="D22" s="17">
        <v>2</v>
      </c>
      <c r="E22" s="17">
        <v>2</v>
      </c>
      <c r="F22" s="17">
        <v>0</v>
      </c>
      <c r="G22" s="17">
        <v>2</v>
      </c>
      <c r="H22" s="17">
        <v>2</v>
      </c>
      <c r="I22" s="17">
        <v>0</v>
      </c>
      <c r="J22" s="30" t="s">
        <v>100</v>
      </c>
      <c r="K22" s="150" t="s">
        <v>216</v>
      </c>
      <c r="L22" s="152"/>
      <c r="M22" s="152"/>
      <c r="N22" s="152"/>
      <c r="O22" s="17">
        <v>2</v>
      </c>
      <c r="P22" s="17">
        <v>2</v>
      </c>
      <c r="Q22" s="17">
        <v>0</v>
      </c>
      <c r="R22" s="28" t="s">
        <v>20</v>
      </c>
      <c r="S22" s="28"/>
      <c r="T22" s="17" t="s">
        <v>20</v>
      </c>
      <c r="U22" s="17" t="s">
        <v>20</v>
      </c>
      <c r="V22" s="17" t="s">
        <v>20</v>
      </c>
      <c r="W22" s="17"/>
      <c r="X22" s="17"/>
      <c r="Y22" s="17"/>
      <c r="Z22" s="28" t="s">
        <v>207</v>
      </c>
      <c r="AA22" s="150" t="s">
        <v>208</v>
      </c>
      <c r="AB22" s="17">
        <v>2</v>
      </c>
      <c r="AC22" s="17">
        <v>2</v>
      </c>
      <c r="AD22" s="17">
        <v>0</v>
      </c>
      <c r="AE22" s="17">
        <v>2</v>
      </c>
      <c r="AF22" s="17">
        <v>2</v>
      </c>
      <c r="AG22" s="17">
        <v>0</v>
      </c>
      <c r="AH22" s="25"/>
    </row>
    <row r="23" spans="1:34" s="5" customFormat="1" ht="69.75" customHeight="1" x14ac:dyDescent="0.25">
      <c r="A23" s="176"/>
      <c r="B23" s="26" t="s">
        <v>125</v>
      </c>
      <c r="C23" s="22" t="s">
        <v>190</v>
      </c>
      <c r="D23" s="29"/>
      <c r="E23" s="29"/>
      <c r="F23" s="29"/>
      <c r="G23" s="29">
        <v>2</v>
      </c>
      <c r="H23" s="29">
        <v>2</v>
      </c>
      <c r="I23" s="29">
        <v>0</v>
      </c>
      <c r="J23" s="30" t="s">
        <v>52</v>
      </c>
      <c r="K23" s="151" t="s">
        <v>217</v>
      </c>
      <c r="L23" s="17"/>
      <c r="M23" s="17"/>
      <c r="N23" s="17"/>
      <c r="O23" s="17">
        <v>2</v>
      </c>
      <c r="P23" s="17">
        <v>2</v>
      </c>
      <c r="Q23" s="17">
        <v>0</v>
      </c>
      <c r="R23" s="28" t="s">
        <v>20</v>
      </c>
      <c r="S23" s="28"/>
      <c r="T23" s="17" t="s">
        <v>20</v>
      </c>
      <c r="U23" s="17" t="s">
        <v>20</v>
      </c>
      <c r="V23" s="17" t="s">
        <v>20</v>
      </c>
      <c r="W23" s="17"/>
      <c r="X23" s="17"/>
      <c r="Y23" s="17"/>
      <c r="Z23" s="28" t="s">
        <v>50</v>
      </c>
      <c r="AA23" s="28" t="s">
        <v>175</v>
      </c>
      <c r="AB23" s="17"/>
      <c r="AC23" s="17"/>
      <c r="AD23" s="17"/>
      <c r="AE23" s="17">
        <v>2</v>
      </c>
      <c r="AF23" s="17">
        <v>2</v>
      </c>
      <c r="AG23" s="17">
        <v>0</v>
      </c>
      <c r="AH23" s="25"/>
    </row>
    <row r="24" spans="1:34" s="5" customFormat="1" ht="57.75" customHeight="1" x14ac:dyDescent="0.25">
      <c r="A24" s="176"/>
      <c r="B24" s="71" t="s">
        <v>58</v>
      </c>
      <c r="C24" s="151" t="s">
        <v>191</v>
      </c>
      <c r="D24" s="29"/>
      <c r="E24" s="29"/>
      <c r="F24" s="29"/>
      <c r="G24" s="29">
        <v>2</v>
      </c>
      <c r="H24" s="29">
        <v>2</v>
      </c>
      <c r="I24" s="29">
        <v>0</v>
      </c>
      <c r="J24" s="70" t="s">
        <v>34</v>
      </c>
      <c r="K24" s="151" t="s">
        <v>197</v>
      </c>
      <c r="L24" s="17">
        <v>2</v>
      </c>
      <c r="M24" s="17">
        <v>2</v>
      </c>
      <c r="N24" s="17">
        <v>0</v>
      </c>
      <c r="O24" s="17"/>
      <c r="P24" s="17"/>
      <c r="Q24" s="17"/>
      <c r="R24" s="28" t="s">
        <v>20</v>
      </c>
      <c r="S24" s="28"/>
      <c r="T24" s="17"/>
      <c r="U24" s="17"/>
      <c r="V24" s="17"/>
      <c r="W24" s="17" t="s">
        <v>20</v>
      </c>
      <c r="X24" s="17" t="s">
        <v>20</v>
      </c>
      <c r="Y24" s="17" t="s">
        <v>20</v>
      </c>
      <c r="Z24" s="28" t="s">
        <v>54</v>
      </c>
      <c r="AA24" s="150" t="s">
        <v>205</v>
      </c>
      <c r="AB24" s="17" t="s">
        <v>20</v>
      </c>
      <c r="AC24" s="17" t="s">
        <v>20</v>
      </c>
      <c r="AD24" s="17" t="s">
        <v>20</v>
      </c>
      <c r="AE24" s="17">
        <v>2</v>
      </c>
      <c r="AF24" s="17">
        <v>2</v>
      </c>
      <c r="AG24" s="17">
        <v>0</v>
      </c>
      <c r="AH24" s="25"/>
    </row>
    <row r="25" spans="1:34" s="5" customFormat="1" ht="53.25" customHeight="1" x14ac:dyDescent="0.25">
      <c r="A25" s="176"/>
      <c r="B25" s="71" t="s">
        <v>86</v>
      </c>
      <c r="C25" s="118"/>
      <c r="D25" s="29"/>
      <c r="E25" s="29"/>
      <c r="F25" s="29"/>
      <c r="G25" s="29" t="s">
        <v>87</v>
      </c>
      <c r="H25" s="29" t="s">
        <v>87</v>
      </c>
      <c r="I25" s="29" t="s">
        <v>87</v>
      </c>
      <c r="J25" s="30" t="s">
        <v>67</v>
      </c>
      <c r="K25" s="22" t="s">
        <v>160</v>
      </c>
      <c r="L25" s="17">
        <v>2</v>
      </c>
      <c r="M25" s="17">
        <v>2</v>
      </c>
      <c r="N25" s="17">
        <v>0</v>
      </c>
      <c r="O25" s="17"/>
      <c r="P25" s="17"/>
      <c r="Q25" s="17"/>
      <c r="R25" s="27"/>
      <c r="S25" s="27"/>
      <c r="T25" s="17"/>
      <c r="U25" s="17"/>
      <c r="V25" s="17"/>
      <c r="W25" s="17"/>
      <c r="X25" s="17"/>
      <c r="Y25" s="17"/>
      <c r="Z25" s="28"/>
      <c r="AA25" s="28"/>
      <c r="AB25" s="17" t="s">
        <v>20</v>
      </c>
      <c r="AC25" s="17" t="s">
        <v>20</v>
      </c>
      <c r="AD25" s="17" t="s">
        <v>20</v>
      </c>
      <c r="AE25" s="17"/>
      <c r="AF25" s="24"/>
      <c r="AG25" s="69"/>
      <c r="AH25" s="25"/>
    </row>
    <row r="26" spans="1:34" s="5" customFormat="1" ht="50.25" customHeight="1" x14ac:dyDescent="0.25">
      <c r="A26" s="176"/>
      <c r="B26" s="71"/>
      <c r="C26" s="118"/>
      <c r="D26" s="29"/>
      <c r="E26" s="29"/>
      <c r="F26" s="29"/>
      <c r="G26" s="29"/>
      <c r="H26" s="29"/>
      <c r="I26" s="29"/>
      <c r="J26" s="30" t="s">
        <v>96</v>
      </c>
      <c r="K26" s="22" t="s">
        <v>198</v>
      </c>
      <c r="L26" s="17">
        <v>2</v>
      </c>
      <c r="M26" s="17">
        <v>2</v>
      </c>
      <c r="N26" s="17">
        <v>0</v>
      </c>
      <c r="O26" s="17"/>
      <c r="P26" s="17"/>
      <c r="Q26" s="17"/>
      <c r="R26" s="27"/>
      <c r="S26" s="27"/>
      <c r="T26" s="17"/>
      <c r="U26" s="17"/>
      <c r="V26" s="17"/>
      <c r="W26" s="17"/>
      <c r="X26" s="17"/>
      <c r="Y26" s="17"/>
      <c r="Z26" s="28"/>
      <c r="AA26" s="28"/>
      <c r="AB26" s="17"/>
      <c r="AC26" s="17"/>
      <c r="AD26" s="17"/>
      <c r="AE26" s="17"/>
      <c r="AF26" s="24"/>
      <c r="AG26" s="69"/>
      <c r="AH26" s="25"/>
    </row>
    <row r="27" spans="1:34" s="5" customFormat="1" ht="48.75" customHeight="1" x14ac:dyDescent="0.25">
      <c r="A27" s="176"/>
      <c r="B27" s="31"/>
      <c r="C27" s="119"/>
      <c r="D27" s="29"/>
      <c r="E27" s="29"/>
      <c r="F27" s="29"/>
      <c r="G27" s="29"/>
      <c r="H27" s="29"/>
      <c r="I27" s="29"/>
      <c r="J27" s="28" t="s">
        <v>53</v>
      </c>
      <c r="K27" s="22" t="s">
        <v>161</v>
      </c>
      <c r="L27" s="17">
        <v>2</v>
      </c>
      <c r="M27" s="17">
        <v>2</v>
      </c>
      <c r="N27" s="17">
        <v>0</v>
      </c>
      <c r="O27" s="17"/>
      <c r="P27" s="17"/>
      <c r="Q27" s="17"/>
      <c r="R27" s="27"/>
      <c r="S27" s="27"/>
      <c r="T27" s="17"/>
      <c r="U27" s="17"/>
      <c r="V27" s="17"/>
      <c r="W27" s="17"/>
      <c r="X27" s="17"/>
      <c r="Y27" s="17"/>
      <c r="Z27" s="28"/>
      <c r="AA27" s="28"/>
      <c r="AB27" s="17"/>
      <c r="AC27" s="17"/>
      <c r="AD27" s="17"/>
      <c r="AE27" s="17"/>
      <c r="AF27" s="24"/>
      <c r="AG27" s="69"/>
      <c r="AH27" s="25"/>
    </row>
    <row r="28" spans="1:34" s="5" customFormat="1" ht="42" customHeight="1" x14ac:dyDescent="0.25">
      <c r="A28" s="176"/>
      <c r="B28" s="32"/>
      <c r="C28" s="120"/>
      <c r="D28" s="29"/>
      <c r="E28" s="29"/>
      <c r="F28" s="29"/>
      <c r="G28" s="29"/>
      <c r="H28" s="29"/>
      <c r="I28" s="29"/>
      <c r="J28" s="33"/>
      <c r="K28" s="33"/>
      <c r="L28" s="17"/>
      <c r="M28" s="17"/>
      <c r="N28" s="17"/>
      <c r="O28" s="17"/>
      <c r="P28" s="17"/>
      <c r="Q28" s="17"/>
      <c r="R28" s="27"/>
      <c r="S28" s="27"/>
      <c r="T28" s="17"/>
      <c r="U28" s="17"/>
      <c r="V28" s="17"/>
      <c r="W28" s="17"/>
      <c r="X28" s="17"/>
      <c r="Y28" s="17"/>
      <c r="Z28" s="34"/>
      <c r="AA28" s="34"/>
      <c r="AB28" s="17"/>
      <c r="AC28" s="17"/>
      <c r="AD28" s="17"/>
      <c r="AE28" s="17"/>
      <c r="AF28" s="24"/>
      <c r="AG28" s="69"/>
      <c r="AH28" s="25"/>
    </row>
    <row r="29" spans="1:34" s="5" customFormat="1" ht="30" customHeight="1" x14ac:dyDescent="0.25">
      <c r="A29" s="176"/>
      <c r="B29" s="35"/>
      <c r="C29" s="40"/>
      <c r="D29" s="19"/>
      <c r="E29" s="19"/>
      <c r="F29" s="19"/>
      <c r="G29" s="17"/>
      <c r="H29" s="17"/>
      <c r="I29" s="17"/>
      <c r="J29" s="30"/>
      <c r="K29" s="30"/>
      <c r="L29" s="17"/>
      <c r="M29" s="17"/>
      <c r="N29" s="17"/>
      <c r="O29" s="17"/>
      <c r="P29" s="17"/>
      <c r="Q29" s="17"/>
      <c r="R29" s="34"/>
      <c r="S29" s="34"/>
      <c r="T29" s="17"/>
      <c r="U29" s="17"/>
      <c r="V29" s="17"/>
      <c r="W29" s="17"/>
      <c r="X29" s="17"/>
      <c r="Y29" s="17"/>
      <c r="Z29" s="22"/>
      <c r="AA29" s="22"/>
      <c r="AB29" s="17"/>
      <c r="AC29" s="17"/>
      <c r="AD29" s="17"/>
      <c r="AE29" s="17"/>
      <c r="AF29" s="24"/>
      <c r="AG29" s="69"/>
      <c r="AH29" s="25"/>
    </row>
    <row r="30" spans="1:34" s="5" customFormat="1" ht="30" customHeight="1" thickBot="1" x14ac:dyDescent="0.3">
      <c r="A30" s="176"/>
      <c r="B30" s="66" t="s">
        <v>21</v>
      </c>
      <c r="C30" s="126"/>
      <c r="D30" s="61">
        <f t="shared" ref="D30:I30" si="12">SUM(D20:D29)</f>
        <v>6</v>
      </c>
      <c r="E30" s="61">
        <f t="shared" si="12"/>
        <v>6</v>
      </c>
      <c r="F30" s="61">
        <f t="shared" si="12"/>
        <v>0</v>
      </c>
      <c r="G30" s="61">
        <f t="shared" si="12"/>
        <v>6</v>
      </c>
      <c r="H30" s="61">
        <f t="shared" si="12"/>
        <v>6</v>
      </c>
      <c r="I30" s="61">
        <f t="shared" si="12"/>
        <v>0</v>
      </c>
      <c r="J30" s="67" t="s">
        <v>21</v>
      </c>
      <c r="K30" s="67"/>
      <c r="L30" s="61">
        <f t="shared" ref="L30:Q30" si="13">SUM(L20:L29)</f>
        <v>12</v>
      </c>
      <c r="M30" s="61">
        <f t="shared" si="13"/>
        <v>12</v>
      </c>
      <c r="N30" s="61">
        <f t="shared" si="13"/>
        <v>0</v>
      </c>
      <c r="O30" s="61">
        <f t="shared" si="13"/>
        <v>8</v>
      </c>
      <c r="P30" s="61">
        <f t="shared" si="13"/>
        <v>8</v>
      </c>
      <c r="Q30" s="61">
        <f t="shared" si="13"/>
        <v>0</v>
      </c>
      <c r="R30" s="67" t="s">
        <v>21</v>
      </c>
      <c r="S30" s="67"/>
      <c r="T30" s="72">
        <f t="shared" ref="T30:Y30" si="14">SUM(T20:T29)</f>
        <v>9</v>
      </c>
      <c r="U30" s="72">
        <f t="shared" si="14"/>
        <v>0</v>
      </c>
      <c r="V30" s="72">
        <f t="shared" si="14"/>
        <v>45</v>
      </c>
      <c r="W30" s="72">
        <f t="shared" si="14"/>
        <v>9</v>
      </c>
      <c r="X30" s="72">
        <f t="shared" si="14"/>
        <v>0</v>
      </c>
      <c r="Y30" s="72">
        <f t="shared" si="14"/>
        <v>45</v>
      </c>
      <c r="Z30" s="67" t="s">
        <v>21</v>
      </c>
      <c r="AA30" s="144"/>
      <c r="AB30" s="72">
        <f t="shared" ref="AB30:AG30" si="15">SUM(AB20:AB29)</f>
        <v>6</v>
      </c>
      <c r="AC30" s="72">
        <f t="shared" si="15"/>
        <v>6</v>
      </c>
      <c r="AD30" s="72">
        <f t="shared" si="15"/>
        <v>0</v>
      </c>
      <c r="AE30" s="72">
        <f t="shared" si="15"/>
        <v>6</v>
      </c>
      <c r="AF30" s="72">
        <f t="shared" si="15"/>
        <v>6</v>
      </c>
      <c r="AG30" s="73">
        <f t="shared" si="15"/>
        <v>0</v>
      </c>
      <c r="AH30" s="25"/>
    </row>
    <row r="31" spans="1:34" s="6" customFormat="1" ht="73.5" customHeight="1" x14ac:dyDescent="0.25">
      <c r="A31" s="177" t="s">
        <v>17</v>
      </c>
      <c r="B31" s="122" t="s">
        <v>118</v>
      </c>
      <c r="C31" s="22" t="s">
        <v>215</v>
      </c>
      <c r="D31" s="17">
        <v>2</v>
      </c>
      <c r="E31" s="17">
        <v>1</v>
      </c>
      <c r="F31" s="17">
        <v>1</v>
      </c>
      <c r="G31" s="17"/>
      <c r="H31" s="17"/>
      <c r="I31" s="17"/>
      <c r="J31" s="30" t="s">
        <v>46</v>
      </c>
      <c r="K31" s="137" t="s">
        <v>162</v>
      </c>
      <c r="L31" s="17">
        <v>2</v>
      </c>
      <c r="M31" s="17">
        <v>2</v>
      </c>
      <c r="N31" s="17">
        <v>0</v>
      </c>
      <c r="O31" s="17"/>
      <c r="P31" s="17"/>
      <c r="Q31" s="17"/>
      <c r="R31" s="74"/>
      <c r="S31" s="121"/>
      <c r="T31" s="17"/>
      <c r="U31" s="17"/>
      <c r="V31" s="17"/>
      <c r="W31" s="17"/>
      <c r="X31" s="17"/>
      <c r="Y31" s="17"/>
      <c r="Z31" s="28" t="s">
        <v>38</v>
      </c>
      <c r="AA31" s="22" t="s">
        <v>176</v>
      </c>
      <c r="AB31" s="17">
        <v>2</v>
      </c>
      <c r="AC31" s="17">
        <v>2</v>
      </c>
      <c r="AD31" s="17">
        <v>0</v>
      </c>
      <c r="AE31" s="19"/>
      <c r="AF31" s="20"/>
      <c r="AG31" s="21"/>
      <c r="AH31" s="65"/>
    </row>
    <row r="32" spans="1:34" s="6" customFormat="1" ht="47.25" customHeight="1" x14ac:dyDescent="0.25">
      <c r="A32" s="178"/>
      <c r="B32" s="123" t="s">
        <v>73</v>
      </c>
      <c r="C32" s="22" t="s">
        <v>228</v>
      </c>
      <c r="D32" s="17">
        <v>2</v>
      </c>
      <c r="E32" s="17">
        <v>1</v>
      </c>
      <c r="F32" s="17">
        <v>1</v>
      </c>
      <c r="G32" s="17"/>
      <c r="H32" s="17"/>
      <c r="I32" s="17"/>
      <c r="J32" s="30" t="s">
        <v>47</v>
      </c>
      <c r="K32" s="30" t="s">
        <v>199</v>
      </c>
      <c r="L32" s="17">
        <v>2</v>
      </c>
      <c r="M32" s="17">
        <v>2</v>
      </c>
      <c r="N32" s="17">
        <v>0</v>
      </c>
      <c r="O32" s="17"/>
      <c r="P32" s="17"/>
      <c r="Q32" s="17"/>
      <c r="R32" s="30"/>
      <c r="S32" s="30"/>
      <c r="T32" s="17" t="s">
        <v>20</v>
      </c>
      <c r="U32" s="17" t="s">
        <v>20</v>
      </c>
      <c r="V32" s="17" t="s">
        <v>20</v>
      </c>
      <c r="W32" s="17"/>
      <c r="X32" s="17"/>
      <c r="Y32" s="17"/>
      <c r="Z32" s="30" t="s">
        <v>39</v>
      </c>
      <c r="AA32" s="138" t="s">
        <v>206</v>
      </c>
      <c r="AB32" s="17" t="s">
        <v>95</v>
      </c>
      <c r="AC32" s="17" t="s">
        <v>95</v>
      </c>
      <c r="AD32" s="17" t="s">
        <v>95</v>
      </c>
      <c r="AE32" s="17">
        <v>2</v>
      </c>
      <c r="AF32" s="24">
        <v>2</v>
      </c>
      <c r="AG32" s="69">
        <v>0</v>
      </c>
      <c r="AH32" s="65"/>
    </row>
    <row r="33" spans="1:34" s="6" customFormat="1" ht="45.75" customHeight="1" x14ac:dyDescent="0.25">
      <c r="A33" s="178"/>
      <c r="B33" s="123" t="s">
        <v>114</v>
      </c>
      <c r="C33" s="28" t="s">
        <v>144</v>
      </c>
      <c r="D33" s="17">
        <v>2</v>
      </c>
      <c r="E33" s="17">
        <v>1</v>
      </c>
      <c r="F33" s="17">
        <v>1</v>
      </c>
      <c r="G33" s="17"/>
      <c r="H33" s="17"/>
      <c r="I33" s="17"/>
      <c r="J33" s="30" t="s">
        <v>48</v>
      </c>
      <c r="K33" s="28" t="s">
        <v>163</v>
      </c>
      <c r="L33" s="17">
        <v>2</v>
      </c>
      <c r="M33" s="17">
        <v>2</v>
      </c>
      <c r="N33" s="17">
        <v>0</v>
      </c>
      <c r="O33" s="17"/>
      <c r="P33" s="17"/>
      <c r="Q33" s="17"/>
      <c r="R33" s="36"/>
      <c r="S33" s="36"/>
      <c r="T33" s="17"/>
      <c r="U33" s="17"/>
      <c r="V33" s="17"/>
      <c r="W33" s="18"/>
      <c r="X33" s="18"/>
      <c r="Y33" s="18"/>
      <c r="Z33" s="30" t="s">
        <v>40</v>
      </c>
      <c r="AA33" s="30" t="s">
        <v>177</v>
      </c>
      <c r="AB33" s="17">
        <v>2</v>
      </c>
      <c r="AC33" s="17">
        <v>2</v>
      </c>
      <c r="AD33" s="17">
        <v>0</v>
      </c>
      <c r="AE33" s="17"/>
      <c r="AF33" s="24"/>
      <c r="AG33" s="69"/>
      <c r="AH33" s="65"/>
    </row>
    <row r="34" spans="1:34" s="6" customFormat="1" ht="57.75" customHeight="1" x14ac:dyDescent="0.25">
      <c r="A34" s="178"/>
      <c r="B34" s="123" t="s">
        <v>90</v>
      </c>
      <c r="C34" s="22" t="s">
        <v>145</v>
      </c>
      <c r="D34" s="17">
        <v>2</v>
      </c>
      <c r="E34" s="17">
        <v>1</v>
      </c>
      <c r="F34" s="17">
        <v>1</v>
      </c>
      <c r="G34" s="17"/>
      <c r="H34" s="17"/>
      <c r="I34" s="17"/>
      <c r="J34" s="75" t="s">
        <v>102</v>
      </c>
      <c r="K34" s="22" t="s">
        <v>218</v>
      </c>
      <c r="L34" s="17">
        <v>2</v>
      </c>
      <c r="M34" s="17">
        <v>2</v>
      </c>
      <c r="N34" s="17">
        <v>0</v>
      </c>
      <c r="O34" s="17"/>
      <c r="P34" s="17"/>
      <c r="Q34" s="17"/>
      <c r="R34" s="30"/>
      <c r="S34" s="30"/>
      <c r="T34" s="17"/>
      <c r="U34" s="17"/>
      <c r="V34" s="17"/>
      <c r="W34" s="17"/>
      <c r="X34" s="17"/>
      <c r="Y34" s="17"/>
      <c r="Z34" s="36" t="s">
        <v>104</v>
      </c>
      <c r="AA34" s="22" t="s">
        <v>178</v>
      </c>
      <c r="AB34" s="17">
        <v>2</v>
      </c>
      <c r="AC34" s="17">
        <v>2</v>
      </c>
      <c r="AD34" s="17">
        <v>0</v>
      </c>
      <c r="AE34" s="17"/>
      <c r="AF34" s="24"/>
      <c r="AG34" s="69"/>
      <c r="AH34" s="65"/>
    </row>
    <row r="35" spans="1:34" s="6" customFormat="1" ht="30" customHeight="1" x14ac:dyDescent="0.25">
      <c r="A35" s="178"/>
      <c r="B35" s="124" t="s">
        <v>44</v>
      </c>
      <c r="C35" s="138" t="s">
        <v>146</v>
      </c>
      <c r="D35" s="17"/>
      <c r="E35" s="17"/>
      <c r="F35" s="17"/>
      <c r="G35" s="17">
        <v>2</v>
      </c>
      <c r="H35" s="17">
        <v>2</v>
      </c>
      <c r="I35" s="17">
        <v>0</v>
      </c>
      <c r="J35" s="30" t="s">
        <v>59</v>
      </c>
      <c r="K35" s="138" t="s">
        <v>164</v>
      </c>
      <c r="L35" s="17">
        <v>2</v>
      </c>
      <c r="M35" s="17">
        <v>2</v>
      </c>
      <c r="N35" s="17">
        <v>0</v>
      </c>
      <c r="O35" s="17"/>
      <c r="P35" s="17"/>
      <c r="Q35" s="17"/>
      <c r="R35" s="30"/>
      <c r="S35" s="30"/>
      <c r="T35" s="17"/>
      <c r="U35" s="17"/>
      <c r="V35" s="17"/>
      <c r="W35" s="17"/>
      <c r="X35" s="17"/>
      <c r="Y35" s="17"/>
      <c r="Z35" s="36" t="s">
        <v>105</v>
      </c>
      <c r="AA35" s="138" t="s">
        <v>179</v>
      </c>
      <c r="AB35" s="17">
        <v>2</v>
      </c>
      <c r="AC35" s="17">
        <v>2</v>
      </c>
      <c r="AD35" s="17">
        <v>0</v>
      </c>
      <c r="AE35" s="19"/>
      <c r="AF35" s="20"/>
      <c r="AG35" s="21"/>
      <c r="AH35" s="65"/>
    </row>
    <row r="36" spans="1:34" s="6" customFormat="1" ht="49.5" customHeight="1" x14ac:dyDescent="0.25">
      <c r="A36" s="178"/>
      <c r="B36" s="124" t="s">
        <v>55</v>
      </c>
      <c r="C36" s="22" t="s">
        <v>147</v>
      </c>
      <c r="D36" s="17"/>
      <c r="E36" s="17"/>
      <c r="F36" s="17"/>
      <c r="G36" s="17">
        <v>2</v>
      </c>
      <c r="H36" s="17">
        <v>2</v>
      </c>
      <c r="I36" s="17">
        <v>0</v>
      </c>
      <c r="J36" s="30" t="s">
        <v>42</v>
      </c>
      <c r="K36" s="151" t="s">
        <v>226</v>
      </c>
      <c r="L36" s="17">
        <v>2</v>
      </c>
      <c r="M36" s="17">
        <v>2</v>
      </c>
      <c r="N36" s="17">
        <v>0</v>
      </c>
      <c r="O36" s="17"/>
      <c r="P36" s="17"/>
      <c r="Q36" s="17"/>
      <c r="R36" s="30"/>
      <c r="S36" s="30"/>
      <c r="T36" s="17"/>
      <c r="U36" s="17"/>
      <c r="V36" s="17"/>
      <c r="W36" s="18"/>
      <c r="X36" s="18"/>
      <c r="Y36" s="18"/>
      <c r="Z36" s="28" t="s">
        <v>108</v>
      </c>
      <c r="AA36" s="150" t="s">
        <v>212</v>
      </c>
      <c r="AB36" s="17">
        <v>2</v>
      </c>
      <c r="AC36" s="17">
        <v>2</v>
      </c>
      <c r="AD36" s="17">
        <v>0</v>
      </c>
      <c r="AE36" s="17"/>
      <c r="AF36" s="63"/>
      <c r="AG36" s="76"/>
      <c r="AH36" s="65"/>
    </row>
    <row r="37" spans="1:34" s="6" customFormat="1" ht="68.25" customHeight="1" x14ac:dyDescent="0.3">
      <c r="A37" s="178"/>
      <c r="B37" s="37" t="s">
        <v>45</v>
      </c>
      <c r="C37" s="22" t="s">
        <v>148</v>
      </c>
      <c r="D37" s="17"/>
      <c r="E37" s="17"/>
      <c r="F37" s="17"/>
      <c r="G37" s="17">
        <v>2</v>
      </c>
      <c r="H37" s="17">
        <v>2</v>
      </c>
      <c r="I37" s="17">
        <v>0</v>
      </c>
      <c r="J37" s="28" t="s">
        <v>62</v>
      </c>
      <c r="K37" s="22" t="s">
        <v>203</v>
      </c>
      <c r="L37" s="16">
        <v>2</v>
      </c>
      <c r="M37" s="17">
        <v>2</v>
      </c>
      <c r="N37" s="17">
        <v>0</v>
      </c>
      <c r="O37" s="17" t="s">
        <v>88</v>
      </c>
      <c r="P37" s="17" t="s">
        <v>87</v>
      </c>
      <c r="Q37" s="17" t="s">
        <v>87</v>
      </c>
      <c r="R37" s="27"/>
      <c r="S37" s="27"/>
      <c r="T37" s="17"/>
      <c r="U37" s="17"/>
      <c r="V37" s="17"/>
      <c r="W37" s="18"/>
      <c r="X37" s="18"/>
      <c r="Y37" s="18"/>
      <c r="Z37" s="30" t="s">
        <v>65</v>
      </c>
      <c r="AA37" s="22" t="s">
        <v>209</v>
      </c>
      <c r="AB37" s="17">
        <v>2</v>
      </c>
      <c r="AC37" s="17">
        <v>2</v>
      </c>
      <c r="AD37" s="17">
        <v>0</v>
      </c>
      <c r="AE37" s="19"/>
      <c r="AF37" s="20"/>
      <c r="AG37" s="21"/>
      <c r="AH37" s="65"/>
    </row>
    <row r="38" spans="1:34" s="6" customFormat="1" ht="77.25" customHeight="1" x14ac:dyDescent="0.25">
      <c r="A38" s="178"/>
      <c r="B38" s="122" t="s">
        <v>101</v>
      </c>
      <c r="C38" s="22" t="s">
        <v>149</v>
      </c>
      <c r="D38" s="17"/>
      <c r="E38" s="17"/>
      <c r="F38" s="17"/>
      <c r="G38" s="17">
        <v>2</v>
      </c>
      <c r="H38" s="17">
        <v>2</v>
      </c>
      <c r="I38" s="17">
        <v>0</v>
      </c>
      <c r="J38" s="30" t="s">
        <v>91</v>
      </c>
      <c r="K38" s="22" t="s">
        <v>165</v>
      </c>
      <c r="L38" s="16"/>
      <c r="M38" s="17"/>
      <c r="N38" s="17"/>
      <c r="O38" s="17">
        <v>2</v>
      </c>
      <c r="P38" s="17">
        <v>2</v>
      </c>
      <c r="Q38" s="17">
        <v>0</v>
      </c>
      <c r="R38" s="27"/>
      <c r="S38" s="27"/>
      <c r="T38" s="17"/>
      <c r="U38" s="17"/>
      <c r="V38" s="17"/>
      <c r="W38" s="17"/>
      <c r="X38" s="17"/>
      <c r="Y38" s="17"/>
      <c r="Z38" s="102" t="s">
        <v>56</v>
      </c>
      <c r="AA38" s="138" t="s">
        <v>180</v>
      </c>
      <c r="AB38" s="17">
        <v>2</v>
      </c>
      <c r="AC38" s="17">
        <v>2</v>
      </c>
      <c r="AD38" s="17">
        <v>0</v>
      </c>
      <c r="AE38" s="19"/>
      <c r="AF38" s="19"/>
      <c r="AG38" s="19"/>
      <c r="AH38" s="65"/>
    </row>
    <row r="39" spans="1:34" s="6" customFormat="1" ht="63.75" customHeight="1" x14ac:dyDescent="0.25">
      <c r="A39" s="178"/>
      <c r="B39" s="125" t="s">
        <v>115</v>
      </c>
      <c r="C39" s="22" t="s">
        <v>150</v>
      </c>
      <c r="D39" s="17"/>
      <c r="E39" s="17"/>
      <c r="F39" s="17"/>
      <c r="G39" s="17">
        <v>2</v>
      </c>
      <c r="H39" s="17">
        <v>1</v>
      </c>
      <c r="I39" s="17">
        <v>1</v>
      </c>
      <c r="J39" s="28" t="s">
        <v>61</v>
      </c>
      <c r="K39" s="150" t="s">
        <v>200</v>
      </c>
      <c r="L39" s="16" t="s">
        <v>20</v>
      </c>
      <c r="M39" s="17" t="s">
        <v>20</v>
      </c>
      <c r="N39" s="17" t="s">
        <v>20</v>
      </c>
      <c r="O39" s="17">
        <v>2</v>
      </c>
      <c r="P39" s="17">
        <v>2</v>
      </c>
      <c r="Q39" s="17">
        <v>0</v>
      </c>
      <c r="R39" s="33"/>
      <c r="S39" s="33"/>
      <c r="T39" s="18"/>
      <c r="U39" s="18"/>
      <c r="V39" s="18"/>
      <c r="W39" s="18"/>
      <c r="X39" s="18"/>
      <c r="Y39" s="18"/>
      <c r="Z39" s="30" t="s">
        <v>60</v>
      </c>
      <c r="AA39" s="30" t="s">
        <v>225</v>
      </c>
      <c r="AB39" s="17">
        <v>2</v>
      </c>
      <c r="AC39" s="17">
        <v>2</v>
      </c>
      <c r="AD39" s="17">
        <v>0</v>
      </c>
      <c r="AE39" s="17" t="s">
        <v>87</v>
      </c>
      <c r="AF39" s="17" t="s">
        <v>87</v>
      </c>
      <c r="AG39" s="17" t="s">
        <v>87</v>
      </c>
      <c r="AH39" s="65"/>
    </row>
    <row r="40" spans="1:34" s="6" customFormat="1" ht="67.5" customHeight="1" x14ac:dyDescent="0.25">
      <c r="A40" s="178"/>
      <c r="B40" s="123" t="s">
        <v>43</v>
      </c>
      <c r="C40" s="138" t="s">
        <v>151</v>
      </c>
      <c r="D40" s="17"/>
      <c r="E40" s="17"/>
      <c r="F40" s="17"/>
      <c r="G40" s="17">
        <v>2</v>
      </c>
      <c r="H40" s="17">
        <v>2</v>
      </c>
      <c r="I40" s="17">
        <v>0</v>
      </c>
      <c r="J40" s="34" t="s">
        <v>92</v>
      </c>
      <c r="K40" s="153" t="s">
        <v>227</v>
      </c>
      <c r="L40" s="16"/>
      <c r="M40" s="17"/>
      <c r="N40" s="17"/>
      <c r="O40" s="17">
        <v>2</v>
      </c>
      <c r="P40" s="17">
        <v>2</v>
      </c>
      <c r="Q40" s="17">
        <v>0</v>
      </c>
      <c r="R40" s="33"/>
      <c r="S40" s="33"/>
      <c r="T40" s="18"/>
      <c r="U40" s="18"/>
      <c r="V40" s="18"/>
      <c r="W40" s="18"/>
      <c r="X40" s="18"/>
      <c r="Y40" s="18"/>
      <c r="Z40" s="28" t="s">
        <v>107</v>
      </c>
      <c r="AA40" s="150" t="s">
        <v>211</v>
      </c>
      <c r="AB40" s="17"/>
      <c r="AC40" s="17"/>
      <c r="AD40" s="17"/>
      <c r="AE40" s="17">
        <v>2</v>
      </c>
      <c r="AF40" s="17">
        <v>2</v>
      </c>
      <c r="AG40" s="17">
        <v>0</v>
      </c>
      <c r="AH40" s="65"/>
    </row>
    <row r="41" spans="1:34" s="6" customFormat="1" ht="55.5" customHeight="1" x14ac:dyDescent="0.25">
      <c r="A41" s="178"/>
      <c r="B41" s="123" t="s">
        <v>57</v>
      </c>
      <c r="C41" s="22" t="s">
        <v>152</v>
      </c>
      <c r="D41" s="18"/>
      <c r="E41" s="18"/>
      <c r="F41" s="18"/>
      <c r="G41" s="18">
        <v>2</v>
      </c>
      <c r="H41" s="18">
        <v>2</v>
      </c>
      <c r="I41" s="38">
        <v>0</v>
      </c>
      <c r="J41" s="28" t="s">
        <v>70</v>
      </c>
      <c r="K41" s="22" t="s">
        <v>219</v>
      </c>
      <c r="L41" s="16"/>
      <c r="M41" s="17"/>
      <c r="N41" s="17"/>
      <c r="O41" s="17">
        <v>2</v>
      </c>
      <c r="P41" s="17">
        <v>2</v>
      </c>
      <c r="Q41" s="17">
        <v>0</v>
      </c>
      <c r="R41" s="22"/>
      <c r="S41" s="22"/>
      <c r="T41" s="18"/>
      <c r="U41" s="18"/>
      <c r="V41" s="18"/>
      <c r="W41" s="18"/>
      <c r="X41" s="18"/>
      <c r="Y41" s="18"/>
      <c r="Z41" s="36" t="s">
        <v>106</v>
      </c>
      <c r="AA41" s="138" t="s">
        <v>181</v>
      </c>
      <c r="AB41" s="17"/>
      <c r="AC41" s="17"/>
      <c r="AD41" s="17"/>
      <c r="AE41" s="17">
        <v>2</v>
      </c>
      <c r="AF41" s="17">
        <v>2</v>
      </c>
      <c r="AG41" s="17">
        <v>0</v>
      </c>
      <c r="AH41" s="65"/>
    </row>
    <row r="42" spans="1:34" s="6" customFormat="1" ht="53.25" customHeight="1" thickBot="1" x14ac:dyDescent="0.3">
      <c r="A42" s="178"/>
      <c r="B42" s="123" t="s">
        <v>97</v>
      </c>
      <c r="C42" s="150" t="s">
        <v>192</v>
      </c>
      <c r="D42" s="18"/>
      <c r="E42" s="18"/>
      <c r="F42" s="18"/>
      <c r="G42" s="18">
        <v>2</v>
      </c>
      <c r="H42" s="18">
        <v>0</v>
      </c>
      <c r="I42" s="38">
        <v>2</v>
      </c>
      <c r="J42" s="36" t="s">
        <v>103</v>
      </c>
      <c r="K42" s="138" t="s">
        <v>166</v>
      </c>
      <c r="L42" s="40"/>
      <c r="M42" s="17"/>
      <c r="N42" s="17"/>
      <c r="O42" s="17">
        <v>2</v>
      </c>
      <c r="P42" s="17">
        <v>2</v>
      </c>
      <c r="Q42" s="17">
        <v>0</v>
      </c>
      <c r="R42" s="39"/>
      <c r="S42" s="39"/>
      <c r="T42" s="18"/>
      <c r="U42" s="18"/>
      <c r="V42" s="18"/>
      <c r="W42" s="18"/>
      <c r="X42" s="18"/>
      <c r="Y42" s="18"/>
      <c r="Z42" s="112" t="s">
        <v>93</v>
      </c>
      <c r="AA42" s="154" t="s">
        <v>213</v>
      </c>
      <c r="AB42" s="17" t="s">
        <v>20</v>
      </c>
      <c r="AC42" s="17" t="s">
        <v>20</v>
      </c>
      <c r="AD42" s="18" t="s">
        <v>20</v>
      </c>
      <c r="AE42" s="19">
        <v>2</v>
      </c>
      <c r="AF42" s="19">
        <v>2</v>
      </c>
      <c r="AG42" s="19">
        <v>0</v>
      </c>
      <c r="AH42" s="65"/>
    </row>
    <row r="43" spans="1:34" s="6" customFormat="1" ht="85.5" customHeight="1" x14ac:dyDescent="0.25">
      <c r="A43" s="178"/>
      <c r="B43" s="40"/>
      <c r="C43" s="40"/>
      <c r="D43" s="17"/>
      <c r="E43" s="17"/>
      <c r="F43" s="17"/>
      <c r="G43" s="17"/>
      <c r="H43" s="17"/>
      <c r="I43" s="40"/>
      <c r="J43" s="59" t="s">
        <v>64</v>
      </c>
      <c r="K43" s="151" t="s">
        <v>214</v>
      </c>
      <c r="L43" s="40"/>
      <c r="M43" s="17"/>
      <c r="N43" s="17"/>
      <c r="O43" s="17">
        <v>2</v>
      </c>
      <c r="P43" s="17">
        <v>2</v>
      </c>
      <c r="Q43" s="17">
        <v>0</v>
      </c>
      <c r="R43" s="41"/>
      <c r="S43" s="41"/>
      <c r="T43" s="18"/>
      <c r="U43" s="18"/>
      <c r="V43" s="18"/>
      <c r="W43" s="17"/>
      <c r="X43" s="17"/>
      <c r="Y43" s="17"/>
      <c r="Z43" s="30" t="s">
        <v>182</v>
      </c>
      <c r="AA43" s="138" t="s">
        <v>183</v>
      </c>
      <c r="AB43" s="17"/>
      <c r="AC43" s="17"/>
      <c r="AD43" s="17"/>
      <c r="AE43" s="17">
        <v>2</v>
      </c>
      <c r="AF43" s="17">
        <v>2</v>
      </c>
      <c r="AG43" s="17">
        <v>0</v>
      </c>
      <c r="AH43" s="65"/>
    </row>
    <row r="44" spans="1:34" s="6" customFormat="1" ht="45.75" customHeight="1" x14ac:dyDescent="0.25">
      <c r="A44" s="178"/>
      <c r="B44" s="40"/>
      <c r="C44" s="40"/>
      <c r="D44" s="17"/>
      <c r="E44" s="17"/>
      <c r="F44" s="17"/>
      <c r="G44" s="17"/>
      <c r="H44" s="17"/>
      <c r="I44" s="40"/>
      <c r="J44" s="42" t="s">
        <v>41</v>
      </c>
      <c r="K44" s="138" t="s">
        <v>167</v>
      </c>
      <c r="L44" s="40"/>
      <c r="M44" s="17"/>
      <c r="N44" s="17"/>
      <c r="O44" s="17">
        <v>2</v>
      </c>
      <c r="P44" s="17">
        <v>2</v>
      </c>
      <c r="Q44" s="17">
        <v>0</v>
      </c>
      <c r="R44" s="41"/>
      <c r="S44" s="41"/>
      <c r="T44" s="18"/>
      <c r="U44" s="18"/>
      <c r="V44" s="18"/>
      <c r="W44" s="17"/>
      <c r="X44" s="17"/>
      <c r="Y44" s="17"/>
      <c r="Z44" s="34" t="s">
        <v>184</v>
      </c>
      <c r="AA44" s="22" t="s">
        <v>221</v>
      </c>
      <c r="AB44" s="17"/>
      <c r="AC44" s="17"/>
      <c r="AD44" s="17"/>
      <c r="AE44" s="19">
        <v>2</v>
      </c>
      <c r="AF44" s="19">
        <v>2</v>
      </c>
      <c r="AG44" s="19">
        <v>0</v>
      </c>
      <c r="AH44" s="65"/>
    </row>
    <row r="45" spans="1:34" s="6" customFormat="1" ht="49.5" customHeight="1" x14ac:dyDescent="0.25">
      <c r="A45" s="178"/>
      <c r="B45" s="40"/>
      <c r="C45" s="40"/>
      <c r="D45" s="17"/>
      <c r="E45" s="17"/>
      <c r="F45" s="17"/>
      <c r="G45" s="17"/>
      <c r="H45" s="17"/>
      <c r="I45" s="40"/>
      <c r="J45" s="59" t="s">
        <v>98</v>
      </c>
      <c r="K45" s="138" t="s">
        <v>168</v>
      </c>
      <c r="L45" s="40"/>
      <c r="M45" s="17"/>
      <c r="N45" s="17"/>
      <c r="O45" s="17">
        <v>2</v>
      </c>
      <c r="P45" s="17">
        <v>2</v>
      </c>
      <c r="Q45" s="17">
        <v>0</v>
      </c>
      <c r="R45" s="41"/>
      <c r="S45" s="41"/>
      <c r="T45" s="18"/>
      <c r="U45" s="18"/>
      <c r="V45" s="18"/>
      <c r="W45" s="17"/>
      <c r="X45" s="17"/>
      <c r="Y45" s="17"/>
      <c r="Z45" s="30" t="s">
        <v>94</v>
      </c>
      <c r="AA45" s="22" t="s">
        <v>222</v>
      </c>
      <c r="AB45" s="17"/>
      <c r="AC45" s="17"/>
      <c r="AD45" s="17"/>
      <c r="AE45" s="19">
        <v>2</v>
      </c>
      <c r="AF45" s="19">
        <v>2</v>
      </c>
      <c r="AG45" s="19">
        <v>0</v>
      </c>
      <c r="AH45" s="65"/>
    </row>
    <row r="46" spans="1:34" s="6" customFormat="1" ht="30" customHeight="1" x14ac:dyDescent="0.25">
      <c r="A46" s="178"/>
      <c r="B46" s="40"/>
      <c r="C46" s="40"/>
      <c r="D46" s="17"/>
      <c r="E46" s="17"/>
      <c r="F46" s="17"/>
      <c r="G46" s="17"/>
      <c r="H46" s="17"/>
      <c r="I46" s="38"/>
      <c r="J46" s="42" t="s">
        <v>99</v>
      </c>
      <c r="K46" s="138" t="s">
        <v>169</v>
      </c>
      <c r="L46" s="40"/>
      <c r="M46" s="17"/>
      <c r="N46" s="17"/>
      <c r="O46" s="17">
        <v>2</v>
      </c>
      <c r="P46" s="17">
        <v>2</v>
      </c>
      <c r="Q46" s="17">
        <v>0</v>
      </c>
      <c r="R46" s="30"/>
      <c r="S46" s="30"/>
      <c r="T46" s="17"/>
      <c r="U46" s="17"/>
      <c r="V46" s="17"/>
      <c r="W46" s="17"/>
      <c r="X46" s="17"/>
      <c r="Y46" s="17"/>
      <c r="Z46" s="30" t="s">
        <v>185</v>
      </c>
      <c r="AA46" s="138" t="s">
        <v>186</v>
      </c>
      <c r="AB46" s="29">
        <v>2</v>
      </c>
      <c r="AC46" s="29">
        <v>2</v>
      </c>
      <c r="AD46" s="29">
        <v>0</v>
      </c>
      <c r="AE46" s="103" t="s">
        <v>87</v>
      </c>
      <c r="AF46" s="104" t="s">
        <v>87</v>
      </c>
      <c r="AG46" s="105" t="s">
        <v>87</v>
      </c>
      <c r="AH46" s="58"/>
    </row>
    <row r="47" spans="1:34" s="6" customFormat="1" ht="30" customHeight="1" thickBot="1" x14ac:dyDescent="0.3">
      <c r="A47" s="179"/>
      <c r="B47" s="77" t="s">
        <v>22</v>
      </c>
      <c r="C47" s="77"/>
      <c r="D47" s="19">
        <f t="shared" ref="D47:I47" si="16">SUM(D31:D46)</f>
        <v>8</v>
      </c>
      <c r="E47" s="19">
        <f t="shared" si="16"/>
        <v>4</v>
      </c>
      <c r="F47" s="19">
        <f t="shared" si="16"/>
        <v>4</v>
      </c>
      <c r="G47" s="19">
        <f t="shared" si="16"/>
        <v>16</v>
      </c>
      <c r="H47" s="19">
        <f t="shared" si="16"/>
        <v>13</v>
      </c>
      <c r="I47" s="19">
        <f t="shared" si="16"/>
        <v>3</v>
      </c>
      <c r="J47" s="19" t="s">
        <v>22</v>
      </c>
      <c r="K47" s="19"/>
      <c r="L47" s="19">
        <f t="shared" ref="L47:Q47" si="17">SUM(L31:L46)</f>
        <v>14</v>
      </c>
      <c r="M47" s="19">
        <f t="shared" si="17"/>
        <v>14</v>
      </c>
      <c r="N47" s="19">
        <f t="shared" si="17"/>
        <v>0</v>
      </c>
      <c r="O47" s="19">
        <f t="shared" si="17"/>
        <v>18</v>
      </c>
      <c r="P47" s="19">
        <f t="shared" si="17"/>
        <v>18</v>
      </c>
      <c r="Q47" s="19">
        <f t="shared" si="17"/>
        <v>0</v>
      </c>
      <c r="R47" s="19" t="s">
        <v>22</v>
      </c>
      <c r="S47" s="19"/>
      <c r="T47" s="19">
        <f t="shared" ref="T47:Y47" si="18">SUM(T31:T46)</f>
        <v>0</v>
      </c>
      <c r="U47" s="19">
        <f t="shared" si="18"/>
        <v>0</v>
      </c>
      <c r="V47" s="19">
        <f t="shared" si="18"/>
        <v>0</v>
      </c>
      <c r="W47" s="19">
        <f t="shared" si="18"/>
        <v>0</v>
      </c>
      <c r="X47" s="19">
        <f t="shared" si="18"/>
        <v>0</v>
      </c>
      <c r="Y47" s="19">
        <f t="shared" si="18"/>
        <v>0</v>
      </c>
      <c r="Z47" s="19" t="s">
        <v>22</v>
      </c>
      <c r="AA47" s="19"/>
      <c r="AB47" s="19">
        <f t="shared" ref="AB47:AG47" si="19">SUM(AB31:AB46)</f>
        <v>18</v>
      </c>
      <c r="AC47" s="19">
        <f t="shared" si="19"/>
        <v>18</v>
      </c>
      <c r="AD47" s="19">
        <f t="shared" si="19"/>
        <v>0</v>
      </c>
      <c r="AE47" s="19">
        <f t="shared" si="19"/>
        <v>14</v>
      </c>
      <c r="AF47" s="19">
        <f t="shared" si="19"/>
        <v>14</v>
      </c>
      <c r="AG47" s="21">
        <f t="shared" si="19"/>
        <v>0</v>
      </c>
      <c r="AH47" s="58">
        <v>58</v>
      </c>
    </row>
    <row r="48" spans="1:34" s="7" customFormat="1" ht="30" customHeight="1" x14ac:dyDescent="0.25">
      <c r="A48" s="180" t="s">
        <v>11</v>
      </c>
      <c r="B48" s="78" t="s">
        <v>78</v>
      </c>
      <c r="C48" s="78"/>
      <c r="D48" s="79">
        <v>13</v>
      </c>
      <c r="E48" s="79">
        <v>14</v>
      </c>
      <c r="F48" s="79">
        <v>0</v>
      </c>
      <c r="G48" s="79">
        <v>15</v>
      </c>
      <c r="H48" s="79">
        <v>18</v>
      </c>
      <c r="I48" s="79">
        <v>0</v>
      </c>
      <c r="J48" s="78" t="s">
        <v>79</v>
      </c>
      <c r="K48" s="78"/>
      <c r="L48" s="79">
        <v>16</v>
      </c>
      <c r="M48" s="79">
        <v>18</v>
      </c>
      <c r="N48" s="79">
        <f ca="1">N6+N11+N23</f>
        <v>0</v>
      </c>
      <c r="O48" s="79">
        <v>14</v>
      </c>
      <c r="P48" s="79">
        <v>18</v>
      </c>
      <c r="Q48" s="79">
        <f ca="1">Q6+Q11+Q23</f>
        <v>0</v>
      </c>
      <c r="R48" s="78" t="s">
        <v>78</v>
      </c>
      <c r="S48" s="78"/>
      <c r="T48" s="79">
        <v>9</v>
      </c>
      <c r="U48" s="79">
        <v>0</v>
      </c>
      <c r="V48" s="79">
        <v>45</v>
      </c>
      <c r="W48" s="79">
        <v>9</v>
      </c>
      <c r="X48" s="79">
        <f t="shared" ref="X48" ca="1" si="20">X6+X11+X23</f>
        <v>0</v>
      </c>
      <c r="Y48" s="79">
        <v>45</v>
      </c>
      <c r="Z48" s="78" t="s">
        <v>78</v>
      </c>
      <c r="AA48" s="78"/>
      <c r="AB48" s="79">
        <v>12</v>
      </c>
      <c r="AC48" s="79">
        <v>12</v>
      </c>
      <c r="AD48" s="79">
        <f ca="1">AD6+AD11+AD23</f>
        <v>0</v>
      </c>
      <c r="AE48" s="79">
        <v>8</v>
      </c>
      <c r="AF48" s="79">
        <v>8</v>
      </c>
      <c r="AG48" s="79">
        <f ca="1">AG6+AG11+AG23</f>
        <v>0</v>
      </c>
      <c r="AH48" s="80">
        <f>SUM(D48+G48+L48+O48+T48+W48+AB48+AE48)</f>
        <v>96</v>
      </c>
    </row>
    <row r="49" spans="1:34" s="7" customFormat="1" ht="30" x14ac:dyDescent="0.25">
      <c r="A49" s="181"/>
      <c r="B49" s="81" t="s">
        <v>80</v>
      </c>
      <c r="C49" s="81"/>
      <c r="D49" s="82">
        <v>6</v>
      </c>
      <c r="E49" s="82">
        <v>8</v>
      </c>
      <c r="F49" s="82">
        <v>0</v>
      </c>
      <c r="G49" s="82">
        <v>6</v>
      </c>
      <c r="H49" s="82">
        <v>8</v>
      </c>
      <c r="I49" s="82">
        <v>0</v>
      </c>
      <c r="J49" s="81" t="s">
        <v>80</v>
      </c>
      <c r="K49" s="81"/>
      <c r="L49" s="82">
        <v>4</v>
      </c>
      <c r="M49" s="82">
        <v>6</v>
      </c>
      <c r="N49" s="82">
        <f t="shared" ref="N49:Q49" si="21">+N47</f>
        <v>0</v>
      </c>
      <c r="O49" s="82">
        <v>6</v>
      </c>
      <c r="P49" s="82">
        <v>8</v>
      </c>
      <c r="Q49" s="82">
        <f t="shared" si="21"/>
        <v>0</v>
      </c>
      <c r="R49" s="81" t="s">
        <v>80</v>
      </c>
      <c r="S49" s="81"/>
      <c r="T49" s="82">
        <v>0</v>
      </c>
      <c r="U49" s="82">
        <v>0</v>
      </c>
      <c r="V49" s="82">
        <v>0</v>
      </c>
      <c r="W49" s="82">
        <f t="shared" ref="W49:Y49" si="22">+W47</f>
        <v>0</v>
      </c>
      <c r="X49" s="82">
        <f t="shared" si="22"/>
        <v>0</v>
      </c>
      <c r="Y49" s="82">
        <f t="shared" si="22"/>
        <v>0</v>
      </c>
      <c r="Z49" s="81" t="s">
        <v>80</v>
      </c>
      <c r="AA49" s="81"/>
      <c r="AB49" s="82">
        <v>6</v>
      </c>
      <c r="AC49" s="82">
        <v>8</v>
      </c>
      <c r="AD49" s="82">
        <f>+AD47</f>
        <v>0</v>
      </c>
      <c r="AE49" s="82">
        <v>4</v>
      </c>
      <c r="AF49" s="82">
        <v>4</v>
      </c>
      <c r="AG49" s="82">
        <f>+AG47</f>
        <v>0</v>
      </c>
      <c r="AH49" s="80">
        <f>SUM(D49+G49+L49+O49+T49+W49+AB49+AE49)</f>
        <v>32</v>
      </c>
    </row>
    <row r="50" spans="1:34" s="7" customFormat="1" ht="30" customHeight="1" thickBot="1" x14ac:dyDescent="0.3">
      <c r="A50" s="182"/>
      <c r="B50" s="83" t="s">
        <v>81</v>
      </c>
      <c r="C50" s="83"/>
      <c r="D50" s="84">
        <f t="shared" ref="D50:I50" si="23">SUM(D48:D49)</f>
        <v>19</v>
      </c>
      <c r="E50" s="84">
        <f t="shared" si="23"/>
        <v>22</v>
      </c>
      <c r="F50" s="84">
        <f t="shared" si="23"/>
        <v>0</v>
      </c>
      <c r="G50" s="84">
        <f t="shared" si="23"/>
        <v>21</v>
      </c>
      <c r="H50" s="84">
        <f t="shared" si="23"/>
        <v>26</v>
      </c>
      <c r="I50" s="84">
        <f t="shared" si="23"/>
        <v>0</v>
      </c>
      <c r="J50" s="83" t="s">
        <v>81</v>
      </c>
      <c r="K50" s="83"/>
      <c r="L50" s="84">
        <f t="shared" ref="L50:Q50" si="24">SUM(L48:L49)</f>
        <v>20</v>
      </c>
      <c r="M50" s="84">
        <f t="shared" si="24"/>
        <v>24</v>
      </c>
      <c r="N50" s="84">
        <f t="shared" ca="1" si="24"/>
        <v>0</v>
      </c>
      <c r="O50" s="84">
        <f t="shared" si="24"/>
        <v>20</v>
      </c>
      <c r="P50" s="84">
        <v>26</v>
      </c>
      <c r="Q50" s="84">
        <f t="shared" ca="1" si="24"/>
        <v>0</v>
      </c>
      <c r="R50" s="83" t="s">
        <v>81</v>
      </c>
      <c r="S50" s="83"/>
      <c r="T50" s="84">
        <v>9</v>
      </c>
      <c r="U50" s="84">
        <v>0</v>
      </c>
      <c r="V50" s="84">
        <v>45</v>
      </c>
      <c r="W50" s="84">
        <f t="shared" ref="W50:Y50" si="25">SUM(W48:W49)</f>
        <v>9</v>
      </c>
      <c r="X50" s="84">
        <f t="shared" ca="1" si="25"/>
        <v>0</v>
      </c>
      <c r="Y50" s="84">
        <f t="shared" si="25"/>
        <v>45</v>
      </c>
      <c r="Z50" s="83" t="s">
        <v>81</v>
      </c>
      <c r="AA50" s="83"/>
      <c r="AB50" s="84">
        <f t="shared" ref="AB50:AG50" si="26">SUM(AB48:AB49)</f>
        <v>18</v>
      </c>
      <c r="AC50" s="84">
        <f t="shared" si="26"/>
        <v>20</v>
      </c>
      <c r="AD50" s="84">
        <f t="shared" ca="1" si="26"/>
        <v>0</v>
      </c>
      <c r="AE50" s="84">
        <f t="shared" si="26"/>
        <v>12</v>
      </c>
      <c r="AF50" s="84">
        <f t="shared" si="26"/>
        <v>12</v>
      </c>
      <c r="AG50" s="85">
        <f t="shared" ca="1" si="26"/>
        <v>0</v>
      </c>
      <c r="AH50" s="80">
        <f>SUM(D50+G50+L50+O50+T50+W50+AB50+AE50)</f>
        <v>128</v>
      </c>
    </row>
    <row r="51" spans="1:34" s="7" customFormat="1" ht="12.75" customHeight="1" thickBot="1" x14ac:dyDescent="0.3">
      <c r="A51" s="86"/>
      <c r="B51" s="87"/>
      <c r="C51" s="87"/>
      <c r="D51" s="88"/>
      <c r="E51" s="88"/>
      <c r="F51" s="88"/>
      <c r="G51" s="88"/>
      <c r="H51" s="88"/>
      <c r="I51" s="88"/>
      <c r="J51" s="87"/>
      <c r="K51" s="87"/>
      <c r="L51" s="88"/>
      <c r="M51" s="88"/>
      <c r="N51" s="88"/>
      <c r="O51" s="88"/>
      <c r="P51" s="88"/>
      <c r="Q51" s="88"/>
      <c r="R51" s="87"/>
      <c r="S51" s="87"/>
      <c r="T51" s="88"/>
      <c r="U51" s="88"/>
      <c r="V51" s="88"/>
      <c r="W51" s="88"/>
      <c r="X51" s="88"/>
      <c r="Y51" s="88"/>
      <c r="Z51" s="87"/>
      <c r="AA51" s="87"/>
      <c r="AB51" s="88"/>
      <c r="AC51" s="88"/>
      <c r="AD51" s="88"/>
      <c r="AE51" s="88"/>
      <c r="AF51" s="88"/>
      <c r="AG51" s="88"/>
      <c r="AH51" s="12"/>
    </row>
    <row r="52" spans="1:34" s="7" customFormat="1" ht="33.75" customHeight="1" thickTop="1" x14ac:dyDescent="0.25">
      <c r="A52" s="47"/>
      <c r="B52" s="163" t="s">
        <v>23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4"/>
      <c r="AH52" s="11"/>
    </row>
    <row r="53" spans="1:34" s="7" customFormat="1" ht="30.75" customHeight="1" x14ac:dyDescent="0.25">
      <c r="A53" s="165" t="s">
        <v>18</v>
      </c>
      <c r="B53" s="26" t="s">
        <v>31</v>
      </c>
      <c r="C53" s="137" t="s">
        <v>141</v>
      </c>
      <c r="D53" s="43">
        <v>2</v>
      </c>
      <c r="E53" s="43">
        <v>2</v>
      </c>
      <c r="F53" s="43">
        <v>0</v>
      </c>
      <c r="G53" s="18"/>
      <c r="H53" s="18"/>
      <c r="I53" s="18"/>
      <c r="J53" s="30"/>
      <c r="K53" s="30"/>
      <c r="L53" s="43"/>
      <c r="M53" s="43"/>
      <c r="N53" s="43"/>
      <c r="O53" s="48"/>
      <c r="P53" s="48"/>
      <c r="Q53" s="48"/>
      <c r="R53" s="49"/>
      <c r="S53" s="49"/>
      <c r="T53" s="50"/>
      <c r="U53" s="50"/>
      <c r="V53" s="50"/>
      <c r="W53" s="51"/>
      <c r="X53" s="51"/>
      <c r="Y53" s="51"/>
      <c r="Z53" s="49"/>
      <c r="AA53" s="49"/>
      <c r="AB53" s="51"/>
      <c r="AC53" s="51"/>
      <c r="AD53" s="51"/>
      <c r="AE53" s="51"/>
      <c r="AF53" s="51"/>
      <c r="AG53" s="52"/>
      <c r="AH53" s="11"/>
    </row>
    <row r="54" spans="1:34" s="7" customFormat="1" ht="26.25" customHeight="1" thickBot="1" x14ac:dyDescent="0.3">
      <c r="A54" s="166"/>
      <c r="B54" s="68"/>
      <c r="C54" s="117"/>
      <c r="D54" s="45"/>
      <c r="E54" s="45"/>
      <c r="F54" s="45"/>
      <c r="G54" s="106"/>
      <c r="H54" s="106"/>
      <c r="I54" s="106"/>
      <c r="J54" s="139"/>
      <c r="K54" s="111"/>
      <c r="L54" s="142"/>
      <c r="M54" s="51"/>
      <c r="N54" s="51"/>
      <c r="O54" s="51"/>
      <c r="P54" s="51"/>
      <c r="Q54" s="51"/>
      <c r="R54" s="49"/>
      <c r="S54" s="49"/>
      <c r="T54" s="51"/>
      <c r="U54" s="51"/>
      <c r="V54" s="51"/>
      <c r="W54" s="50"/>
      <c r="X54" s="50"/>
      <c r="Y54" s="50"/>
      <c r="Z54" s="49"/>
      <c r="AA54" s="107"/>
      <c r="AB54" s="51"/>
      <c r="AC54" s="51"/>
      <c r="AD54" s="51"/>
      <c r="AE54" s="51"/>
      <c r="AF54" s="51"/>
      <c r="AG54" s="52"/>
      <c r="AH54" s="11"/>
    </row>
    <row r="55" spans="1:34" s="7" customFormat="1" ht="48" customHeight="1" x14ac:dyDescent="0.25">
      <c r="A55" s="167" t="s">
        <v>19</v>
      </c>
      <c r="B55" s="30"/>
      <c r="C55" s="30"/>
      <c r="D55" s="43"/>
      <c r="E55" s="43"/>
      <c r="F55" s="43"/>
      <c r="G55" s="110"/>
      <c r="H55" s="110"/>
      <c r="I55" s="110"/>
      <c r="J55" s="140" t="s">
        <v>35</v>
      </c>
      <c r="K55" s="22" t="s">
        <v>202</v>
      </c>
      <c r="L55" s="143"/>
      <c r="M55" s="43"/>
      <c r="N55" s="43"/>
      <c r="O55" s="43">
        <v>2</v>
      </c>
      <c r="P55" s="43">
        <v>2</v>
      </c>
      <c r="Q55" s="43">
        <v>0</v>
      </c>
      <c r="R55" s="49"/>
      <c r="S55" s="49"/>
      <c r="T55" s="50"/>
      <c r="U55" s="50"/>
      <c r="V55" s="50"/>
      <c r="W55" s="51"/>
      <c r="X55" s="51"/>
      <c r="Y55" s="51"/>
      <c r="Z55" s="23" t="s">
        <v>36</v>
      </c>
      <c r="AA55" s="138" t="s">
        <v>173</v>
      </c>
      <c r="AB55" s="43">
        <v>2</v>
      </c>
      <c r="AC55" s="43">
        <v>2</v>
      </c>
      <c r="AD55" s="43">
        <v>0</v>
      </c>
      <c r="AE55" s="51"/>
      <c r="AF55" s="51"/>
      <c r="AG55" s="52"/>
      <c r="AH55" s="11"/>
    </row>
    <row r="56" spans="1:34" s="7" customFormat="1" ht="48.75" customHeight="1" x14ac:dyDescent="0.25">
      <c r="A56" s="167"/>
      <c r="B56" s="111"/>
      <c r="C56" s="111"/>
      <c r="D56" s="82"/>
      <c r="E56" s="82"/>
      <c r="F56" s="82"/>
      <c r="G56" s="110"/>
      <c r="H56" s="110"/>
      <c r="I56" s="110"/>
      <c r="J56" s="140" t="s">
        <v>69</v>
      </c>
      <c r="K56" s="151" t="s">
        <v>229</v>
      </c>
      <c r="L56" s="143"/>
      <c r="M56" s="43"/>
      <c r="N56" s="43"/>
      <c r="O56" s="43">
        <v>2</v>
      </c>
      <c r="P56" s="43">
        <v>2</v>
      </c>
      <c r="Q56" s="43">
        <v>0</v>
      </c>
      <c r="R56" s="49"/>
      <c r="S56" s="49"/>
      <c r="T56" s="50"/>
      <c r="U56" s="50"/>
      <c r="V56" s="50"/>
      <c r="W56" s="51"/>
      <c r="X56" s="51"/>
      <c r="Y56" s="51"/>
      <c r="Z56" s="30" t="s">
        <v>71</v>
      </c>
      <c r="AA56" s="22" t="s">
        <v>223</v>
      </c>
      <c r="AB56" s="43">
        <v>2</v>
      </c>
      <c r="AC56" s="44">
        <v>2</v>
      </c>
      <c r="AD56" s="53">
        <v>0</v>
      </c>
      <c r="AE56" s="43"/>
      <c r="AF56" s="44"/>
      <c r="AG56" s="53"/>
      <c r="AH56" s="11"/>
    </row>
    <row r="57" spans="1:34" s="7" customFormat="1" ht="54" customHeight="1" x14ac:dyDescent="0.25">
      <c r="A57" s="167"/>
      <c r="B57" s="111"/>
      <c r="C57" s="111"/>
      <c r="D57" s="82"/>
      <c r="E57" s="82"/>
      <c r="F57" s="82"/>
      <c r="G57" s="110"/>
      <c r="H57" s="110"/>
      <c r="I57" s="110"/>
      <c r="J57" s="140" t="s">
        <v>66</v>
      </c>
      <c r="K57" s="22" t="s">
        <v>160</v>
      </c>
      <c r="L57" s="143">
        <v>2</v>
      </c>
      <c r="M57" s="43">
        <v>2</v>
      </c>
      <c r="N57" s="43">
        <v>0</v>
      </c>
      <c r="O57" s="43"/>
      <c r="P57" s="43"/>
      <c r="Q57" s="43"/>
      <c r="R57" s="49"/>
      <c r="S57" s="49"/>
      <c r="T57" s="50"/>
      <c r="U57" s="50"/>
      <c r="V57" s="50"/>
      <c r="W57" s="51"/>
      <c r="X57" s="51"/>
      <c r="Y57" s="51"/>
      <c r="Z57" s="30"/>
      <c r="AA57" s="30"/>
      <c r="AB57" s="43"/>
      <c r="AC57" s="43"/>
      <c r="AD57" s="43"/>
      <c r="AE57" s="51"/>
      <c r="AF57" s="51"/>
      <c r="AG57" s="52"/>
      <c r="AH57" s="11"/>
    </row>
    <row r="58" spans="1:34" s="7" customFormat="1" ht="54.75" customHeight="1" x14ac:dyDescent="0.25">
      <c r="A58" s="167"/>
      <c r="B58" s="111"/>
      <c r="C58" s="111"/>
      <c r="D58" s="82"/>
      <c r="E58" s="82"/>
      <c r="F58" s="82"/>
      <c r="G58" s="110"/>
      <c r="H58" s="110"/>
      <c r="I58" s="110"/>
      <c r="J58" s="140" t="s">
        <v>68</v>
      </c>
      <c r="K58" s="22" t="s">
        <v>161</v>
      </c>
      <c r="L58" s="143">
        <v>2</v>
      </c>
      <c r="M58" s="43">
        <v>2</v>
      </c>
      <c r="N58" s="43">
        <v>0</v>
      </c>
      <c r="O58" s="43"/>
      <c r="P58" s="43"/>
      <c r="Q58" s="43"/>
      <c r="R58" s="54"/>
      <c r="S58" s="54"/>
      <c r="T58" s="50"/>
      <c r="U58" s="50"/>
      <c r="V58" s="50"/>
      <c r="W58" s="51"/>
      <c r="X58" s="51"/>
      <c r="Y58" s="51"/>
      <c r="Z58" s="49"/>
      <c r="AA58" s="49"/>
      <c r="AB58" s="51"/>
      <c r="AC58" s="51"/>
      <c r="AD58" s="51"/>
      <c r="AE58" s="51"/>
      <c r="AF58" s="51"/>
      <c r="AG58" s="52"/>
      <c r="AH58" s="11"/>
    </row>
    <row r="59" spans="1:34" s="7" customFormat="1" ht="36.75" customHeight="1" x14ac:dyDescent="0.25">
      <c r="A59" s="167"/>
      <c r="B59" s="111"/>
      <c r="C59" s="111"/>
      <c r="D59" s="82"/>
      <c r="E59" s="82"/>
      <c r="F59" s="82"/>
      <c r="G59" s="110"/>
      <c r="H59" s="110"/>
      <c r="I59" s="110"/>
      <c r="J59" s="141" t="s">
        <v>63</v>
      </c>
      <c r="K59" s="22" t="s">
        <v>219</v>
      </c>
      <c r="L59" s="143"/>
      <c r="M59" s="43"/>
      <c r="N59" s="43"/>
      <c r="O59" s="43">
        <v>2</v>
      </c>
      <c r="P59" s="43">
        <v>2</v>
      </c>
      <c r="Q59" s="43">
        <v>0</v>
      </c>
      <c r="R59" s="49"/>
      <c r="S59" s="49"/>
      <c r="T59" s="50"/>
      <c r="U59" s="50"/>
      <c r="V59" s="50"/>
      <c r="W59" s="51"/>
      <c r="X59" s="51"/>
      <c r="Y59" s="51"/>
      <c r="Z59" s="49"/>
      <c r="AA59" s="49"/>
      <c r="AB59" s="51"/>
      <c r="AC59" s="51"/>
      <c r="AD59" s="51"/>
      <c r="AE59" s="51"/>
      <c r="AF59" s="51"/>
      <c r="AG59" s="52"/>
      <c r="AH59" s="11"/>
    </row>
    <row r="60" spans="1:34" s="7" customFormat="1" ht="34.5" customHeight="1" x14ac:dyDescent="0.25">
      <c r="A60" s="167"/>
      <c r="B60" s="111"/>
      <c r="C60" s="111"/>
      <c r="D60" s="82"/>
      <c r="E60" s="82"/>
      <c r="F60" s="82"/>
      <c r="G60" s="110"/>
      <c r="H60" s="110"/>
      <c r="I60" s="110"/>
      <c r="J60" s="28"/>
      <c r="K60" s="28"/>
      <c r="L60" s="43"/>
      <c r="M60" s="43"/>
      <c r="N60" s="43"/>
      <c r="O60" s="43"/>
      <c r="P60" s="43"/>
      <c r="Q60" s="43"/>
      <c r="R60" s="49"/>
      <c r="S60" s="49"/>
      <c r="T60" s="50"/>
      <c r="U60" s="50"/>
      <c r="V60" s="50"/>
      <c r="W60" s="51"/>
      <c r="X60" s="51"/>
      <c r="Y60" s="51"/>
      <c r="Z60" s="49"/>
      <c r="AA60" s="49"/>
      <c r="AB60" s="51"/>
      <c r="AC60" s="51"/>
      <c r="AD60" s="51"/>
      <c r="AE60" s="51"/>
      <c r="AF60" s="51"/>
      <c r="AG60" s="52"/>
      <c r="AH60" s="11"/>
    </row>
    <row r="61" spans="1:34" s="4" customFormat="1" ht="39" customHeight="1" x14ac:dyDescent="0.25">
      <c r="A61" s="115"/>
      <c r="B61" s="108"/>
      <c r="C61" s="108"/>
      <c r="D61" s="108">
        <v>2</v>
      </c>
      <c r="E61" s="108">
        <v>2</v>
      </c>
      <c r="F61" s="108">
        <f t="shared" ref="F61:I61" si="27">SUM(F54:F60)</f>
        <v>0</v>
      </c>
      <c r="G61" s="108">
        <v>0</v>
      </c>
      <c r="H61" s="108">
        <v>0</v>
      </c>
      <c r="I61" s="108">
        <f t="shared" si="27"/>
        <v>0</v>
      </c>
      <c r="J61" s="109" t="s">
        <v>82</v>
      </c>
      <c r="K61" s="109"/>
      <c r="L61" s="51">
        <f t="shared" ref="L61:Q61" si="28">SUM(L54:L60)</f>
        <v>4</v>
      </c>
      <c r="M61" s="51">
        <f t="shared" si="28"/>
        <v>4</v>
      </c>
      <c r="N61" s="51">
        <f t="shared" si="28"/>
        <v>0</v>
      </c>
      <c r="O61" s="51">
        <f t="shared" si="28"/>
        <v>6</v>
      </c>
      <c r="P61" s="51">
        <f t="shared" si="28"/>
        <v>6</v>
      </c>
      <c r="Q61" s="51">
        <f t="shared" si="28"/>
        <v>0</v>
      </c>
      <c r="R61" s="49" t="s">
        <v>83</v>
      </c>
      <c r="S61" s="49"/>
      <c r="T61" s="55">
        <f t="shared" ref="T61:Y61" si="29">SUM(T54:T60)</f>
        <v>0</v>
      </c>
      <c r="U61" s="55">
        <f t="shared" si="29"/>
        <v>0</v>
      </c>
      <c r="V61" s="51">
        <f t="shared" si="29"/>
        <v>0</v>
      </c>
      <c r="W61" s="51">
        <f t="shared" si="29"/>
        <v>0</v>
      </c>
      <c r="X61" s="51">
        <f t="shared" si="29"/>
        <v>0</v>
      </c>
      <c r="Y61" s="51">
        <f t="shared" si="29"/>
        <v>0</v>
      </c>
      <c r="Z61" s="49" t="s">
        <v>84</v>
      </c>
      <c r="AA61" s="49"/>
      <c r="AB61" s="51">
        <f t="shared" ref="AB61:AG61" si="30">SUM(AB54:AB60)</f>
        <v>4</v>
      </c>
      <c r="AC61" s="51">
        <f t="shared" si="30"/>
        <v>4</v>
      </c>
      <c r="AD61" s="51">
        <f t="shared" si="30"/>
        <v>0</v>
      </c>
      <c r="AE61" s="50">
        <f t="shared" si="30"/>
        <v>0</v>
      </c>
      <c r="AF61" s="50">
        <f t="shared" si="30"/>
        <v>0</v>
      </c>
      <c r="AG61" s="56">
        <f t="shared" si="30"/>
        <v>0</v>
      </c>
      <c r="AH61" s="10">
        <f>SUM(D61,G61,L61,O61,T61,W61,AB61,AE61)</f>
        <v>16</v>
      </c>
    </row>
    <row r="62" spans="1:34" s="4" customFormat="1" ht="15.75" customHeight="1" x14ac:dyDescent="0.25">
      <c r="A62" s="114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90"/>
      <c r="AH62" s="10"/>
    </row>
    <row r="63" spans="1:34" s="4" customFormat="1" ht="26.25" customHeight="1" x14ac:dyDescent="0.25">
      <c r="A63" s="168" t="s">
        <v>89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9"/>
    </row>
    <row r="64" spans="1:34" s="4" customFormat="1" ht="33" customHeight="1" x14ac:dyDescent="0.25">
      <c r="A64" s="171" t="s">
        <v>18</v>
      </c>
      <c r="B64" s="26" t="s">
        <v>31</v>
      </c>
      <c r="C64" s="137" t="s">
        <v>141</v>
      </c>
      <c r="D64" s="43">
        <v>2</v>
      </c>
      <c r="E64" s="43">
        <v>2</v>
      </c>
      <c r="F64" s="43">
        <v>0</v>
      </c>
      <c r="G64" s="18"/>
      <c r="H64" s="18"/>
      <c r="I64" s="18"/>
      <c r="J64" s="30"/>
      <c r="K64" s="30"/>
      <c r="L64" s="43"/>
      <c r="M64" s="43"/>
      <c r="N64" s="43"/>
      <c r="O64" s="48"/>
      <c r="P64" s="48"/>
      <c r="Q64" s="48"/>
      <c r="R64" s="49"/>
      <c r="S64" s="49"/>
      <c r="T64" s="51"/>
      <c r="U64" s="51"/>
      <c r="V64" s="51"/>
      <c r="W64" s="51"/>
      <c r="X64" s="51"/>
      <c r="Y64" s="51"/>
      <c r="Z64" s="91"/>
      <c r="AA64" s="91"/>
      <c r="AB64" s="51"/>
      <c r="AC64" s="51"/>
      <c r="AD64" s="51"/>
      <c r="AE64" s="92"/>
      <c r="AF64" s="92"/>
      <c r="AG64" s="93"/>
      <c r="AH64" s="9"/>
    </row>
    <row r="65" spans="1:34" s="4" customFormat="1" ht="19.5" customHeight="1" x14ac:dyDescent="0.25">
      <c r="A65" s="171"/>
      <c r="B65" s="51"/>
      <c r="C65" s="106"/>
      <c r="D65" s="51"/>
      <c r="E65" s="51"/>
      <c r="F65" s="51"/>
      <c r="G65" s="51"/>
      <c r="H65" s="51"/>
      <c r="I65" s="51"/>
      <c r="J65" s="94"/>
      <c r="K65" s="94"/>
      <c r="L65" s="48"/>
      <c r="M65" s="48"/>
      <c r="N65" s="48"/>
      <c r="O65" s="48"/>
      <c r="P65" s="48"/>
      <c r="Q65" s="48"/>
      <c r="R65" s="49"/>
      <c r="S65" s="49"/>
      <c r="T65" s="51"/>
      <c r="U65" s="51"/>
      <c r="V65" s="51"/>
      <c r="W65" s="51"/>
      <c r="X65" s="51"/>
      <c r="Y65" s="51"/>
      <c r="Z65" s="91"/>
      <c r="AA65" s="91"/>
      <c r="AB65" s="51"/>
      <c r="AC65" s="51"/>
      <c r="AD65" s="51"/>
      <c r="AE65" s="92"/>
      <c r="AF65" s="92"/>
      <c r="AG65" s="93"/>
      <c r="AH65" s="9"/>
    </row>
    <row r="66" spans="1:34" s="5" customFormat="1" ht="58.5" customHeight="1" x14ac:dyDescent="0.25">
      <c r="A66" s="171" t="s">
        <v>19</v>
      </c>
      <c r="B66" s="26" t="s">
        <v>32</v>
      </c>
      <c r="C66" s="22" t="s">
        <v>142</v>
      </c>
      <c r="D66" s="43">
        <v>2</v>
      </c>
      <c r="E66" s="43">
        <v>2</v>
      </c>
      <c r="F66" s="43">
        <v>0</v>
      </c>
      <c r="G66" s="51"/>
      <c r="H66" s="51"/>
      <c r="I66" s="51"/>
      <c r="J66" s="30"/>
      <c r="K66" s="30"/>
      <c r="L66" s="43"/>
      <c r="M66" s="43"/>
      <c r="N66" s="43"/>
      <c r="O66" s="48"/>
      <c r="P66" s="48"/>
      <c r="Q66" s="48"/>
      <c r="R66" s="49"/>
      <c r="S66" s="49"/>
      <c r="T66" s="51"/>
      <c r="U66" s="51"/>
      <c r="V66" s="51"/>
      <c r="W66" s="51"/>
      <c r="X66" s="51"/>
      <c r="Y66" s="51"/>
      <c r="Z66" s="30"/>
      <c r="AA66" s="30"/>
      <c r="AB66" s="43"/>
      <c r="AC66" s="43"/>
      <c r="AD66" s="43"/>
      <c r="AE66" s="43"/>
      <c r="AF66" s="43"/>
      <c r="AG66" s="43"/>
      <c r="AH66" s="9"/>
    </row>
    <row r="67" spans="1:34" s="5" customFormat="1" ht="77.25" customHeight="1" x14ac:dyDescent="0.25">
      <c r="A67" s="171"/>
      <c r="B67" s="71" t="s">
        <v>33</v>
      </c>
      <c r="C67" s="151" t="s">
        <v>191</v>
      </c>
      <c r="D67" s="45"/>
      <c r="E67" s="45"/>
      <c r="F67" s="45"/>
      <c r="G67" s="45">
        <v>2</v>
      </c>
      <c r="H67" s="45">
        <v>2</v>
      </c>
      <c r="I67" s="45">
        <v>0</v>
      </c>
      <c r="J67" s="70" t="s">
        <v>34</v>
      </c>
      <c r="K67" s="151" t="s">
        <v>197</v>
      </c>
      <c r="L67" s="43">
        <v>2</v>
      </c>
      <c r="M67" s="43">
        <v>2</v>
      </c>
      <c r="N67" s="43">
        <v>0</v>
      </c>
      <c r="O67" s="48"/>
      <c r="P67" s="48"/>
      <c r="Q67" s="48"/>
      <c r="R67" s="49"/>
      <c r="S67" s="49"/>
      <c r="T67" s="51"/>
      <c r="U67" s="51"/>
      <c r="V67" s="51"/>
      <c r="W67" s="51"/>
      <c r="X67" s="51"/>
      <c r="Y67" s="51"/>
      <c r="Z67" s="30" t="s">
        <v>49</v>
      </c>
      <c r="AA67" s="137" t="s">
        <v>183</v>
      </c>
      <c r="AB67" s="43"/>
      <c r="AC67" s="43"/>
      <c r="AD67" s="43"/>
      <c r="AE67" s="43">
        <v>2</v>
      </c>
      <c r="AF67" s="43">
        <v>2</v>
      </c>
      <c r="AG67" s="43">
        <v>0</v>
      </c>
      <c r="AH67" s="9"/>
    </row>
    <row r="68" spans="1:34" s="5" customFormat="1" ht="70.5" customHeight="1" x14ac:dyDescent="0.25">
      <c r="A68" s="171"/>
      <c r="B68" s="26" t="s">
        <v>51</v>
      </c>
      <c r="C68" s="22" t="s">
        <v>190</v>
      </c>
      <c r="D68" s="29"/>
      <c r="E68" s="29"/>
      <c r="F68" s="29"/>
      <c r="G68" s="29">
        <v>2</v>
      </c>
      <c r="H68" s="29">
        <v>2</v>
      </c>
      <c r="I68" s="29">
        <v>0</v>
      </c>
      <c r="J68" s="30" t="s">
        <v>72</v>
      </c>
      <c r="K68" s="22" t="s">
        <v>220</v>
      </c>
      <c r="L68" s="43"/>
      <c r="M68" s="43"/>
      <c r="N68" s="43"/>
      <c r="O68" s="43">
        <v>2</v>
      </c>
      <c r="P68" s="43">
        <v>2</v>
      </c>
      <c r="Q68" s="43">
        <v>0</v>
      </c>
      <c r="R68" s="49"/>
      <c r="S68" s="49"/>
      <c r="T68" s="51"/>
      <c r="U68" s="51"/>
      <c r="V68" s="51"/>
      <c r="W68" s="51"/>
      <c r="X68" s="51"/>
      <c r="Y68" s="51"/>
      <c r="Z68" s="49"/>
      <c r="AA68" s="49"/>
      <c r="AB68" s="51"/>
      <c r="AC68" s="51"/>
      <c r="AD68" s="51"/>
      <c r="AE68" s="48"/>
      <c r="AF68" s="48"/>
      <c r="AG68" s="95"/>
      <c r="AH68" s="9"/>
    </row>
    <row r="69" spans="1:34" s="5" customFormat="1" ht="52.5" customHeight="1" x14ac:dyDescent="0.25">
      <c r="A69" s="171"/>
      <c r="B69" s="59" t="s">
        <v>74</v>
      </c>
      <c r="C69" s="151" t="s">
        <v>201</v>
      </c>
      <c r="D69" s="43">
        <v>2</v>
      </c>
      <c r="E69" s="43">
        <v>2</v>
      </c>
      <c r="F69" s="43">
        <v>0</v>
      </c>
      <c r="G69" s="51"/>
      <c r="H69" s="51"/>
      <c r="I69" s="51"/>
      <c r="J69" s="30"/>
      <c r="K69" s="30"/>
      <c r="L69" s="43"/>
      <c r="M69" s="43"/>
      <c r="N69" s="43"/>
      <c r="O69" s="43"/>
      <c r="P69" s="43"/>
      <c r="Q69" s="43"/>
      <c r="R69" s="49"/>
      <c r="S69" s="49"/>
      <c r="T69" s="51"/>
      <c r="U69" s="51"/>
      <c r="V69" s="51"/>
      <c r="W69" s="51"/>
      <c r="X69" s="51"/>
      <c r="Y69" s="51"/>
      <c r="Z69" s="49"/>
      <c r="AA69" s="49"/>
      <c r="AB69" s="51"/>
      <c r="AC69" s="51"/>
      <c r="AD69" s="51"/>
      <c r="AE69" s="48"/>
      <c r="AF69" s="48"/>
      <c r="AG69" s="95"/>
      <c r="AH69" s="9"/>
    </row>
    <row r="70" spans="1:34" s="5" customFormat="1" ht="24.75" customHeight="1" thickBot="1" x14ac:dyDescent="0.3">
      <c r="A70" s="96"/>
      <c r="B70" s="97" t="s">
        <v>85</v>
      </c>
      <c r="C70" s="145"/>
      <c r="D70" s="98">
        <v>8</v>
      </c>
      <c r="E70" s="98">
        <v>4</v>
      </c>
      <c r="F70" s="98">
        <f t="shared" ref="F70:I70" si="31">SUM(F66:F69)</f>
        <v>0</v>
      </c>
      <c r="G70" s="98">
        <v>4</v>
      </c>
      <c r="H70" s="98">
        <v>4</v>
      </c>
      <c r="I70" s="98">
        <f t="shared" si="31"/>
        <v>0</v>
      </c>
      <c r="J70" s="97" t="s">
        <v>83</v>
      </c>
      <c r="K70" s="97"/>
      <c r="L70" s="98">
        <f t="shared" ref="L70:Q70" si="32">SUM(L66:L69)</f>
        <v>2</v>
      </c>
      <c r="M70" s="98">
        <f t="shared" si="32"/>
        <v>2</v>
      </c>
      <c r="N70" s="98">
        <f t="shared" si="32"/>
        <v>0</v>
      </c>
      <c r="O70" s="98">
        <f t="shared" si="32"/>
        <v>2</v>
      </c>
      <c r="P70" s="98">
        <f t="shared" si="32"/>
        <v>2</v>
      </c>
      <c r="Q70" s="98">
        <f t="shared" si="32"/>
        <v>0</v>
      </c>
      <c r="R70" s="97" t="s">
        <v>84</v>
      </c>
      <c r="S70" s="97"/>
      <c r="T70" s="98">
        <f t="shared" ref="T70:Y70" si="33">SUM(T66:T69)</f>
        <v>0</v>
      </c>
      <c r="U70" s="98">
        <f t="shared" si="33"/>
        <v>0</v>
      </c>
      <c r="V70" s="98">
        <f t="shared" si="33"/>
        <v>0</v>
      </c>
      <c r="W70" s="98">
        <f t="shared" si="33"/>
        <v>0</v>
      </c>
      <c r="X70" s="98">
        <f t="shared" si="33"/>
        <v>0</v>
      </c>
      <c r="Y70" s="98">
        <f t="shared" si="33"/>
        <v>0</v>
      </c>
      <c r="Z70" s="97" t="s">
        <v>85</v>
      </c>
      <c r="AA70" s="97"/>
      <c r="AB70" s="98">
        <f t="shared" ref="AB70:AG70" si="34">SUM(AB66:AB69)</f>
        <v>0</v>
      </c>
      <c r="AC70" s="98">
        <f t="shared" si="34"/>
        <v>0</v>
      </c>
      <c r="AD70" s="98">
        <f t="shared" si="34"/>
        <v>0</v>
      </c>
      <c r="AE70" s="98">
        <f t="shared" si="34"/>
        <v>2</v>
      </c>
      <c r="AF70" s="98">
        <f t="shared" si="34"/>
        <v>2</v>
      </c>
      <c r="AG70" s="99">
        <f t="shared" si="34"/>
        <v>0</v>
      </c>
      <c r="AH70" s="10">
        <v>16</v>
      </c>
    </row>
    <row r="71" spans="1:34" s="5" customFormat="1" ht="52.5" customHeight="1" thickTop="1" x14ac:dyDescent="0.25">
      <c r="A71" s="162" t="s">
        <v>12</v>
      </c>
      <c r="B71" s="172" t="s">
        <v>110</v>
      </c>
      <c r="C71" s="172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4"/>
    </row>
    <row r="72" spans="1:34" s="5" customFormat="1" ht="23.25" customHeight="1" x14ac:dyDescent="0.35">
      <c r="A72" s="162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8"/>
    </row>
    <row r="73" spans="1:34" s="5" customFormat="1" ht="25.5" customHeight="1" x14ac:dyDescent="0.35">
      <c r="A73" s="162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8"/>
    </row>
    <row r="74" spans="1:34" s="5" customFormat="1" ht="238.5" customHeight="1" x14ac:dyDescent="0.35">
      <c r="A74" s="162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8"/>
    </row>
    <row r="75" spans="1:34" s="5" customFormat="1" ht="329.25" customHeight="1" x14ac:dyDescent="0.35">
      <c r="A75" s="162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8"/>
    </row>
    <row r="76" spans="1:34" s="15" customFormat="1" ht="409.6" customHeight="1" x14ac:dyDescent="0.4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8"/>
    </row>
    <row r="80" spans="1:34" ht="206.25" customHeight="1" x14ac:dyDescent="0.35"/>
  </sheetData>
  <mergeCells count="33">
    <mergeCell ref="A20:A30"/>
    <mergeCell ref="A31:A47"/>
    <mergeCell ref="A48:A50"/>
    <mergeCell ref="Z3:AG3"/>
    <mergeCell ref="B4:B5"/>
    <mergeCell ref="D4:F4"/>
    <mergeCell ref="G4:I4"/>
    <mergeCell ref="Z4:Z5"/>
    <mergeCell ref="AB4:AD4"/>
    <mergeCell ref="AE4:AG4"/>
    <mergeCell ref="T4:V4"/>
    <mergeCell ref="W4:Y4"/>
    <mergeCell ref="A6:A11"/>
    <mergeCell ref="A3:A5"/>
    <mergeCell ref="B3:I3"/>
    <mergeCell ref="A16:A19"/>
    <mergeCell ref="A71:A75"/>
    <mergeCell ref="B52:AG52"/>
    <mergeCell ref="A53:A54"/>
    <mergeCell ref="A55:A60"/>
    <mergeCell ref="A63:AG63"/>
    <mergeCell ref="A64:A65"/>
    <mergeCell ref="A66:A69"/>
    <mergeCell ref="B71:AG75"/>
    <mergeCell ref="A12:A15"/>
    <mergeCell ref="J3:Q3"/>
    <mergeCell ref="R3:Y3"/>
    <mergeCell ref="B1:AH1"/>
    <mergeCell ref="B2:AH2"/>
    <mergeCell ref="J4:J5"/>
    <mergeCell ref="L4:N4"/>
    <mergeCell ref="O4:Q4"/>
    <mergeCell ref="R4:R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25" orientation="portrait" r:id="rId1"/>
  <headerFooter alignWithMargins="0">
    <oddHeader>&amp;R列印日期：&amp;D</oddHeader>
    <oddFooter>&amp;R&amp;"標楷體,標準"資訊工程系 日間部 四技課程表(101學年度入學生適用)</oddFooter>
  </headerFooter>
  <rowBreaks count="1" manualBreakCount="1">
    <brk id="7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104學年度</vt:lpstr>
      <vt:lpstr>'104學年度'!Print_Area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2016-03-08T02:43:51Z</cp:lastPrinted>
  <dcterms:created xsi:type="dcterms:W3CDTF">2001-01-04T04:52:30Z</dcterms:created>
  <dcterms:modified xsi:type="dcterms:W3CDTF">2016-06-27T01:13:29Z</dcterms:modified>
</cp:coreProperties>
</file>